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xl/tables/table4.xml" ContentType="application/vnd.openxmlformats-officedocument.spreadsheetml.table+xml"/>
  <Override PartName="/docProps/custom.xml" ContentType="application/vnd.openxmlformats-officedocument.custom-properties+xml"/>
  <Override PartName="/xl/tables/table3.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comments3.xml" ContentType="application/vnd.openxmlformats-officedocument.spreadsheetml.comment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110oscnas\shared2\lgs\PAWS\Intern Projects\Accessibility Updates\Updated Docs\Checked-Posted Docs\"/>
    </mc:Choice>
  </mc:AlternateContent>
  <xr:revisionPtr revIDLastSave="0" documentId="14_{32E31AC3-8D4A-40B6-AB9F-121B978E7238}" xr6:coauthVersionLast="47" xr6:coauthVersionMax="47" xr10:uidLastSave="{00000000-0000-0000-0000-000000000000}"/>
  <bookViews>
    <workbookView xWindow="-14355" yWindow="-16320" windowWidth="29040" windowHeight="15720" tabRatio="765" activeTab="5" xr2:uid="{931F79ED-7129-4F89-987D-BC1BE7E87947}"/>
  </bookViews>
  <sheets>
    <sheet name="Start Here" sheetId="8" r:id="rId1"/>
    <sheet name="Capital Needs" sheetId="3" r:id="rId2"/>
    <sheet name="Needs Assessment" sheetId="2" r:id="rId3"/>
    <sheet name="Capital Improvement Plan" sheetId="4" r:id="rId4"/>
    <sheet name="Total Budget Impact" sheetId="7" r:id="rId5"/>
    <sheet name="Assets Inventory" sheetId="1"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7" l="1"/>
  <c r="D7" i="7"/>
  <c r="D9" i="7" s="1"/>
  <c r="E8" i="7"/>
  <c r="F8" i="7"/>
  <c r="G8" i="7"/>
  <c r="H8" i="7"/>
  <c r="E7" i="7"/>
  <c r="F7" i="7"/>
  <c r="G7" i="7"/>
  <c r="H7" i="7"/>
  <c r="J46" i="4"/>
  <c r="I46" i="4"/>
  <c r="H46" i="4"/>
  <c r="G46" i="4"/>
  <c r="F46" i="4"/>
  <c r="E46" i="4"/>
  <c r="K46" i="4"/>
  <c r="I24" i="4"/>
  <c r="H24" i="4"/>
  <c r="G24" i="4"/>
  <c r="F24" i="4"/>
  <c r="E24" i="4"/>
  <c r="D24" i="4"/>
  <c r="K24" i="4"/>
  <c r="C9" i="4"/>
  <c r="C31" i="4"/>
  <c r="C10" i="4"/>
  <c r="C32" i="4"/>
  <c r="C11" i="4"/>
  <c r="C33" i="4"/>
  <c r="C12" i="4"/>
  <c r="C34" i="4" s="1"/>
  <c r="C13" i="4"/>
  <c r="C35" i="4" s="1"/>
  <c r="C14" i="4"/>
  <c r="C36" i="4" s="1"/>
  <c r="C15" i="4"/>
  <c r="C37" i="4" s="1"/>
  <c r="C16" i="4"/>
  <c r="C38" i="4" s="1"/>
  <c r="C17" i="4"/>
  <c r="C39" i="4" s="1"/>
  <c r="C18" i="4"/>
  <c r="C40" i="4" s="1"/>
  <c r="C19" i="4"/>
  <c r="C41" i="4" s="1"/>
  <c r="C20" i="4"/>
  <c r="C42" i="4" s="1"/>
  <c r="C21" i="4"/>
  <c r="C43" i="4" s="1"/>
  <c r="C22" i="4"/>
  <c r="C44" i="4" s="1"/>
  <c r="C23" i="4"/>
  <c r="C45" i="4" s="1"/>
  <c r="C8" i="4"/>
  <c r="C30" i="4" s="1"/>
  <c r="A31" i="4"/>
  <c r="A32" i="4"/>
  <c r="A33" i="4"/>
  <c r="A34" i="4"/>
  <c r="A35" i="4"/>
  <c r="A36" i="4"/>
  <c r="A37" i="4"/>
  <c r="A38" i="4"/>
  <c r="A39" i="4"/>
  <c r="A40" i="4"/>
  <c r="A41" i="4"/>
  <c r="A42" i="4"/>
  <c r="A43" i="4"/>
  <c r="A44" i="4"/>
  <c r="A45" i="4"/>
  <c r="A30" i="4"/>
  <c r="B26" i="2"/>
  <c r="B27" i="2"/>
  <c r="B28" i="2"/>
  <c r="B29" i="2"/>
  <c r="B30" i="2"/>
  <c r="B31" i="2"/>
  <c r="B32" i="2"/>
  <c r="B33" i="2"/>
  <c r="B34" i="2"/>
  <c r="B35" i="2"/>
  <c r="B36" i="2"/>
  <c r="B37" i="2"/>
  <c r="B38" i="2"/>
  <c r="B39" i="2"/>
  <c r="B40" i="2"/>
  <c r="B25" i="2"/>
  <c r="D31" i="4"/>
  <c r="D32" i="4"/>
  <c r="J32" i="4" s="1"/>
  <c r="D33" i="4"/>
  <c r="D34" i="4"/>
  <c r="D35" i="4"/>
  <c r="J35" i="4"/>
  <c r="D36" i="4"/>
  <c r="J36" i="4"/>
  <c r="D37" i="4"/>
  <c r="D38" i="4"/>
  <c r="J38" i="4"/>
  <c r="D39" i="4"/>
  <c r="J39" i="4"/>
  <c r="D40" i="4"/>
  <c r="D41" i="4"/>
  <c r="J41" i="4" s="1"/>
  <c r="D42" i="4"/>
  <c r="D43" i="4"/>
  <c r="J43" i="4"/>
  <c r="D44" i="4"/>
  <c r="J44" i="4" s="1"/>
  <c r="D45" i="4"/>
  <c r="D30" i="4"/>
  <c r="J30" i="4"/>
  <c r="J7" i="3"/>
  <c r="K7" i="3"/>
  <c r="J8" i="3"/>
  <c r="K8" i="3"/>
  <c r="J9" i="3"/>
  <c r="K9" i="3"/>
  <c r="J10" i="3"/>
  <c r="K10" i="3"/>
  <c r="J11" i="3"/>
  <c r="J12" i="3"/>
  <c r="J13" i="3"/>
  <c r="K13" i="3"/>
  <c r="J14" i="3"/>
  <c r="J15" i="3"/>
  <c r="J16" i="3"/>
  <c r="J17" i="3"/>
  <c r="J18" i="3"/>
  <c r="J19" i="3"/>
  <c r="J20" i="3"/>
  <c r="K20" i="3"/>
  <c r="J21" i="3"/>
  <c r="J22" i="3"/>
  <c r="K11" i="3"/>
  <c r="K12" i="3"/>
  <c r="K14" i="3"/>
  <c r="K15" i="3"/>
  <c r="K16" i="3"/>
  <c r="K17" i="3"/>
  <c r="K18" i="3"/>
  <c r="K19" i="3"/>
  <c r="K21" i="3"/>
  <c r="K22" i="3"/>
  <c r="B31" i="4"/>
  <c r="B32" i="4"/>
  <c r="B33" i="4"/>
  <c r="B34" i="4"/>
  <c r="B35" i="4"/>
  <c r="B36" i="4"/>
  <c r="B37" i="4"/>
  <c r="B38" i="4"/>
  <c r="B39" i="4"/>
  <c r="B40" i="4"/>
  <c r="B41" i="4"/>
  <c r="B42" i="4"/>
  <c r="B43" i="4"/>
  <c r="B44" i="4"/>
  <c r="B45" i="4"/>
  <c r="B30" i="4"/>
  <c r="J31" i="4"/>
  <c r="J33" i="4"/>
  <c r="J37" i="4"/>
  <c r="J45" i="4"/>
  <c r="J42" i="4"/>
  <c r="J40" i="4"/>
  <c r="J34" i="4"/>
  <c r="J9" i="4"/>
  <c r="J10" i="4"/>
  <c r="J11" i="4"/>
  <c r="J12" i="4"/>
  <c r="J14" i="4"/>
  <c r="J15" i="4"/>
  <c r="J16" i="4"/>
  <c r="J17" i="4"/>
  <c r="J18" i="4"/>
  <c r="J19" i="4"/>
  <c r="J20" i="4"/>
  <c r="J21" i="4"/>
  <c r="J22" i="4"/>
  <c r="J23" i="4"/>
  <c r="J8" i="4"/>
  <c r="C23" i="2"/>
  <c r="D25" i="2"/>
  <c r="A1" i="1"/>
  <c r="A1" i="7"/>
  <c r="A1" i="4"/>
  <c r="A1" i="2"/>
  <c r="R40" i="2"/>
  <c r="P40" i="2"/>
  <c r="N40" i="2"/>
  <c r="L40" i="2"/>
  <c r="J40" i="2"/>
  <c r="H40" i="2"/>
  <c r="F40" i="2"/>
  <c r="D40" i="2"/>
  <c r="R39" i="2"/>
  <c r="P39" i="2"/>
  <c r="N39" i="2"/>
  <c r="L39" i="2"/>
  <c r="J39" i="2"/>
  <c r="H39" i="2"/>
  <c r="F39" i="2"/>
  <c r="D39" i="2"/>
  <c r="R38" i="2"/>
  <c r="P38" i="2"/>
  <c r="N38" i="2"/>
  <c r="L38" i="2"/>
  <c r="J38" i="2"/>
  <c r="H38" i="2"/>
  <c r="F38" i="2"/>
  <c r="D38" i="2"/>
  <c r="R37" i="2"/>
  <c r="P37" i="2"/>
  <c r="N37" i="2"/>
  <c r="L37" i="2"/>
  <c r="J37" i="2"/>
  <c r="H37" i="2"/>
  <c r="F37" i="2"/>
  <c r="D37" i="2"/>
  <c r="R36" i="2"/>
  <c r="P36" i="2"/>
  <c r="N36" i="2"/>
  <c r="L36" i="2"/>
  <c r="J36" i="2"/>
  <c r="H36" i="2"/>
  <c r="F36" i="2"/>
  <c r="D36" i="2"/>
  <c r="S36" i="2" s="1"/>
  <c r="R35" i="2"/>
  <c r="P35" i="2"/>
  <c r="N35" i="2"/>
  <c r="L35" i="2"/>
  <c r="J35" i="2"/>
  <c r="H35" i="2"/>
  <c r="F35" i="2"/>
  <c r="D35" i="2"/>
  <c r="D26" i="2"/>
  <c r="D2" i="4"/>
  <c r="R34" i="2"/>
  <c r="P34" i="2"/>
  <c r="N34" i="2"/>
  <c r="L34" i="2"/>
  <c r="J34" i="2"/>
  <c r="H34" i="2"/>
  <c r="F34" i="2"/>
  <c r="D34" i="2"/>
  <c r="R33" i="2"/>
  <c r="P33" i="2"/>
  <c r="N33" i="2"/>
  <c r="L33" i="2"/>
  <c r="J33" i="2"/>
  <c r="H33" i="2"/>
  <c r="F33" i="2"/>
  <c r="D33" i="2"/>
  <c r="S33" i="2" s="1"/>
  <c r="R32" i="2"/>
  <c r="P32" i="2"/>
  <c r="N32" i="2"/>
  <c r="L32" i="2"/>
  <c r="J32" i="2"/>
  <c r="H32" i="2"/>
  <c r="F32" i="2"/>
  <c r="D32" i="2"/>
  <c r="S32" i="2" s="1"/>
  <c r="R31" i="2"/>
  <c r="P31" i="2"/>
  <c r="N31" i="2"/>
  <c r="L31" i="2"/>
  <c r="J31" i="2"/>
  <c r="H31" i="2"/>
  <c r="F31" i="2"/>
  <c r="D31" i="2"/>
  <c r="S31" i="2" s="1"/>
  <c r="R30" i="2"/>
  <c r="P30" i="2"/>
  <c r="N30" i="2"/>
  <c r="L30" i="2"/>
  <c r="J30" i="2"/>
  <c r="H30" i="2"/>
  <c r="F30" i="2"/>
  <c r="D30" i="2"/>
  <c r="R29" i="2"/>
  <c r="P29" i="2"/>
  <c r="N29" i="2"/>
  <c r="L29" i="2"/>
  <c r="J29" i="2"/>
  <c r="H29" i="2"/>
  <c r="F29" i="2"/>
  <c r="D29" i="2"/>
  <c r="R28" i="2"/>
  <c r="P28" i="2"/>
  <c r="N28" i="2"/>
  <c r="L28" i="2"/>
  <c r="J28" i="2"/>
  <c r="H28" i="2"/>
  <c r="F28" i="2"/>
  <c r="D28" i="2"/>
  <c r="R27" i="2"/>
  <c r="P27" i="2"/>
  <c r="N27" i="2"/>
  <c r="L27" i="2"/>
  <c r="J27" i="2"/>
  <c r="H27" i="2"/>
  <c r="F27" i="2"/>
  <c r="D27" i="2"/>
  <c r="S27" i="2" s="1"/>
  <c r="R26" i="2"/>
  <c r="P26" i="2"/>
  <c r="N26" i="2"/>
  <c r="L26" i="2"/>
  <c r="J26" i="2"/>
  <c r="H26" i="2"/>
  <c r="F26" i="2"/>
  <c r="R25" i="2"/>
  <c r="P25" i="2"/>
  <c r="N25" i="2"/>
  <c r="L25" i="2"/>
  <c r="J25" i="2"/>
  <c r="H25" i="2"/>
  <c r="F25" i="2"/>
  <c r="Q23" i="2"/>
  <c r="O23" i="2"/>
  <c r="M23" i="2"/>
  <c r="K23" i="2"/>
  <c r="I23" i="2"/>
  <c r="G23" i="2"/>
  <c r="E23" i="2"/>
  <c r="J13" i="4"/>
  <c r="S37" i="2"/>
  <c r="S39" i="2"/>
  <c r="S40" i="2"/>
  <c r="C2" i="7" l="1"/>
  <c r="C2" i="2"/>
  <c r="C2" i="1"/>
  <c r="C2" i="3"/>
  <c r="H9" i="7"/>
  <c r="F9" i="7"/>
  <c r="E9" i="7"/>
  <c r="G9" i="7"/>
  <c r="S35" i="2"/>
  <c r="S34" i="2"/>
  <c r="S30" i="2"/>
  <c r="S29" i="2"/>
  <c r="S38" i="2"/>
  <c r="S25" i="2"/>
  <c r="S26" i="2"/>
  <c r="S2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D Naylor</author>
  </authors>
  <commentList>
    <comment ref="A1" authorId="0" shapeId="0" xr:uid="{6FC70871-6083-4822-8BCA-01302C56737E}">
      <text>
        <r>
          <rPr>
            <b/>
            <sz val="9"/>
            <color indexed="81"/>
            <rFont val="Tahoma"/>
            <family val="2"/>
          </rPr>
          <t>This changes munipipal name on all tabs.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Nick Jenny</author>
    <author>njenny</author>
    <author>William D Naylor</author>
  </authors>
  <commentList>
    <comment ref="E6" authorId="0" shapeId="0" xr:uid="{B5FB10EA-BA70-4F28-962C-1D37B73FC389}">
      <text>
        <r>
          <rPr>
            <b/>
            <sz val="9"/>
            <color indexed="81"/>
            <rFont val="Tahoma"/>
            <family val="2"/>
          </rPr>
          <t>Costs expected to be incurred in this year’s budget.</t>
        </r>
        <r>
          <rPr>
            <sz val="9"/>
            <color indexed="81"/>
            <rFont val="Tahoma"/>
            <family val="2"/>
          </rPr>
          <t xml:space="preserve">
</t>
        </r>
      </text>
    </comment>
    <comment ref="F6" authorId="0" shapeId="0" xr:uid="{A7BA31C8-52FB-4BBB-9E4D-DC1ED5BAD754}">
      <text>
        <r>
          <rPr>
            <b/>
            <sz val="9"/>
            <color indexed="81"/>
            <rFont val="Tahoma"/>
            <family val="2"/>
          </rPr>
          <t>Costs expected to be incurred in future budgets.</t>
        </r>
        <r>
          <rPr>
            <sz val="9"/>
            <color indexed="81"/>
            <rFont val="Tahoma"/>
            <family val="2"/>
          </rPr>
          <t xml:space="preserve">
</t>
        </r>
      </text>
    </comment>
    <comment ref="A7" authorId="0" shapeId="0" xr:uid="{42878AD6-1BD7-4DB0-B335-A2638F51F6FF}">
      <text>
        <r>
          <rPr>
            <b/>
            <sz val="9"/>
            <color indexed="81"/>
            <rFont val="Tahoma"/>
            <family val="2"/>
          </rPr>
          <t>Fund where capital project or purchase will be charged (accounted for).</t>
        </r>
      </text>
    </comment>
    <comment ref="D7" authorId="0" shapeId="0" xr:uid="{7EA117A6-7B3B-495E-9B7D-884AF7B4F0EB}">
      <text>
        <r>
          <rPr>
            <b/>
            <sz val="9"/>
            <color indexed="81"/>
            <rFont val="Tahoma"/>
            <family val="2"/>
          </rPr>
          <t>Carry over Total Estimated Project Costs from Capital Needs tab for selected project.</t>
        </r>
      </text>
    </comment>
    <comment ref="E7" authorId="1" shapeId="0" xr:uid="{8A2D8837-C8A0-47E7-9DED-EA50A3A24E0E}">
      <text>
        <r>
          <rPr>
            <b/>
            <sz val="9"/>
            <color indexed="81"/>
            <rFont val="Tahoma"/>
            <family val="2"/>
          </rPr>
          <t>You may change the plan period by changing the current year.</t>
        </r>
        <r>
          <rPr>
            <sz val="8"/>
            <color indexed="81"/>
            <rFont val="Tahoma"/>
            <family val="2"/>
          </rPr>
          <t xml:space="preserve">
</t>
        </r>
      </text>
    </comment>
    <comment ref="J7" authorId="2" shapeId="0" xr:uid="{7C47A212-7309-4854-B74B-6496E761A696}">
      <text>
        <r>
          <rPr>
            <b/>
            <sz val="9"/>
            <color indexed="81"/>
            <rFont val="Tahoma"/>
            <family val="2"/>
          </rPr>
          <t>Costs expected to be incurred beyond five years.</t>
        </r>
        <r>
          <rPr>
            <sz val="9"/>
            <color indexed="81"/>
            <rFont val="Tahoma"/>
            <family val="2"/>
          </rPr>
          <t xml:space="preserve">
</t>
        </r>
      </text>
    </comment>
    <comment ref="E28" authorId="0" shapeId="0" xr:uid="{7CB0E6F3-73B9-49AE-B3CC-F0F1F8D9DB12}">
      <text>
        <r>
          <rPr>
            <b/>
            <sz val="9"/>
            <color indexed="81"/>
            <rFont val="Tahoma"/>
            <family val="2"/>
          </rPr>
          <t>Financing/Revenues expected to be incurred in this year’s budget.</t>
        </r>
        <r>
          <rPr>
            <sz val="9"/>
            <color indexed="81"/>
            <rFont val="Tahoma"/>
            <family val="2"/>
          </rPr>
          <t xml:space="preserve">
</t>
        </r>
      </text>
    </comment>
    <comment ref="F28" authorId="0" shapeId="0" xr:uid="{14F3AAD7-723B-443E-9CF5-D783EFDF7BC6}">
      <text>
        <r>
          <rPr>
            <b/>
            <sz val="9"/>
            <color indexed="81"/>
            <rFont val="Tahoma"/>
            <family val="2"/>
          </rPr>
          <t>Financing/Revenues expected to be incurred in future budgets.</t>
        </r>
        <r>
          <rPr>
            <sz val="9"/>
            <color indexed="81"/>
            <rFont val="Tahoma"/>
            <family val="2"/>
          </rPr>
          <t xml:space="preserve">
</t>
        </r>
      </text>
    </comment>
    <comment ref="A29" authorId="0" shapeId="0" xr:uid="{B6C02CDA-3D76-4570-A1D8-CF0B11F2BC3E}">
      <text>
        <r>
          <rPr>
            <b/>
            <sz val="9"/>
            <color indexed="81"/>
            <rFont val="Tahoma"/>
            <family val="2"/>
          </rPr>
          <t>Fund where capital project or purchase will be charged (accounted for).</t>
        </r>
      </text>
    </comment>
    <comment ref="D29" authorId="0" shapeId="0" xr:uid="{1E76C984-AF59-438A-89FB-25AEA4702FE0}">
      <text>
        <r>
          <rPr>
            <b/>
            <sz val="9"/>
            <color indexed="81"/>
            <rFont val="Tahoma"/>
            <family val="2"/>
          </rPr>
          <t xml:space="preserve">Equals Total Estimated Project Costs
</t>
        </r>
      </text>
    </comment>
    <comment ref="E29" authorId="1" shapeId="0" xr:uid="{6385222A-4D9B-41F4-B925-11E85D465C84}">
      <text>
        <r>
          <rPr>
            <b/>
            <sz val="9"/>
            <color indexed="81"/>
            <rFont val="Tahoma"/>
            <family val="2"/>
          </rPr>
          <t>You may change the plan period by changing the current year.</t>
        </r>
        <r>
          <rPr>
            <sz val="8"/>
            <color indexed="81"/>
            <rFont val="Tahoma"/>
            <family val="2"/>
          </rPr>
          <t xml:space="preserve">
</t>
        </r>
      </text>
    </comment>
    <comment ref="J29" authorId="2" shapeId="0" xr:uid="{C80CAD5E-8396-423A-9878-25394028EDD5}">
      <text>
        <r>
          <rPr>
            <b/>
            <sz val="9"/>
            <color indexed="81"/>
            <rFont val="Tahoma"/>
            <family val="2"/>
          </rPr>
          <t>Financing/Revenues expected to be raised 
beyond five years.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njenny</author>
  </authors>
  <commentList>
    <comment ref="D6" authorId="0" shapeId="0" xr:uid="{04015CCB-0C32-45B0-830F-C1D73F253475}">
      <text>
        <r>
          <rPr>
            <b/>
            <sz val="9"/>
            <color indexed="81"/>
            <rFont val="Tahoma"/>
            <family val="2"/>
          </rPr>
          <t>You may change the plan period by changing the current year.</t>
        </r>
        <r>
          <rPr>
            <sz val="8"/>
            <color indexed="81"/>
            <rFont val="Tahoma"/>
            <family val="2"/>
          </rPr>
          <t xml:space="preserve">
</t>
        </r>
      </text>
    </comment>
  </commentList>
</comments>
</file>

<file path=xl/sharedStrings.xml><?xml version="1.0" encoding="utf-8"?>
<sst xmlns="http://schemas.openxmlformats.org/spreadsheetml/2006/main" count="126" uniqueCount="102">
  <si>
    <t>How to Use this Template</t>
  </si>
  <si>
    <t xml:space="preserve">To make the process of multiyear capital planning easier, the Office of the State Comptroller (OSC) has constructed this template, which allows for the determination and assessment of capital needs, and the consideration of the costs and budget impact of capital improvements.  Users should modify this template in whatever way is necessary to accommodate their particular needs. </t>
  </si>
  <si>
    <t>For more guidance on planning issues, please refer to OSC's Publications and Resources pages below:</t>
  </si>
  <si>
    <t>https://www.osc.ny.gov/local-government/resources/planning-resources</t>
  </si>
  <si>
    <t>https://www.osc.ny.gov/local-government/publications</t>
  </si>
  <si>
    <t>{ENTER NAME OF MUNICIPALITY HERE}</t>
  </si>
  <si>
    <t>Capital Improvement Plan</t>
  </si>
  <si>
    <t>Capital Acquisitions, Improvement, and Replacement Needs</t>
  </si>
  <si>
    <t>(Fill in all relevant sections.)</t>
  </si>
  <si>
    <t>Sources of Financing</t>
  </si>
  <si>
    <t>Additional Revenues</t>
  </si>
  <si>
    <t>Project Name/ Number</t>
  </si>
  <si>
    <t>Description</t>
  </si>
  <si>
    <t>Date Needed</t>
  </si>
  <si>
    <t>Lead Time</t>
  </si>
  <si>
    <t>Total Estimated Project Costs</t>
  </si>
  <si>
    <t>State/ Federal Grants, etc.</t>
  </si>
  <si>
    <t>Debt Financing</t>
  </si>
  <si>
    <t xml:space="preserve"> Cash Capital (Fund Balance) </t>
  </si>
  <si>
    <t>Project Revenues  (Interest, etc.)</t>
  </si>
  <si>
    <t>Total Financing /Revenue Sources</t>
  </si>
  <si>
    <t>Estimated Additional Taxes</t>
  </si>
  <si>
    <t>Comments 
(Resources Needed, Requestor, Department)</t>
  </si>
  <si>
    <t>Needs Assessment</t>
  </si>
  <si>
    <t>(Fill in green sections.  The other sections will be automatically filled in or calculated.)</t>
  </si>
  <si>
    <t>Step 1:  List the criteria (e.g., cost, need) you will use to evaluate the project or acquisition.  You may add criteria as needed.</t>
  </si>
  <si>
    <t>Step 2:  Assign a weight to each criterion on a scale of 1 - 10, with 10 being the most important.</t>
  </si>
  <si>
    <t xml:space="preserve">CRITERION </t>
  </si>
  <si>
    <t xml:space="preserve">WEIGHT </t>
  </si>
  <si>
    <t>Step 3: Projects will be populated from Capital Needs list.  Consider each criterion for each project and assign a rating from 1-10 on how well it meets that criterion.  Add project lines as needed.</t>
  </si>
  <si>
    <t>Step 4: Set Project Score needed for inclusion in Capital Improvement Plan:</t>
  </si>
  <si>
    <t>PROJECT NAME</t>
  </si>
  <si>
    <t>CRITERION 1</t>
  </si>
  <si>
    <t xml:space="preserve">CRITERION 2 </t>
  </si>
  <si>
    <t>CRITERION 3</t>
  </si>
  <si>
    <t>CRITERION 4</t>
  </si>
  <si>
    <t xml:space="preserve">CRITERION 5 </t>
  </si>
  <si>
    <t xml:space="preserve">CRITERION 6 </t>
  </si>
  <si>
    <t>CRITERION 7</t>
  </si>
  <si>
    <t xml:space="preserve">CRITERION 8 </t>
  </si>
  <si>
    <t>Additional projects may be added by using the copy function to add rows.  Rows must also be added to the Capital Improvement Plan tab.</t>
  </si>
  <si>
    <t>PROJECT SCORE</t>
  </si>
  <si>
    <t>(Fill in green sections. Other sections will be automatically calculated.)</t>
  </si>
  <si>
    <t>Total Estimated  Project Costs</t>
  </si>
  <si>
    <t>Costs Incurred in Each Year</t>
  </si>
  <si>
    <t>Project Name 
(Add projects that are selected after 
Needs Assessment.)</t>
  </si>
  <si>
    <t>Current Year</t>
  </si>
  <si>
    <t>Future Plan Years</t>
  </si>
  <si>
    <t>Balance</t>
  </si>
  <si>
    <t>Fund</t>
  </si>
  <si>
    <t>Notes</t>
  </si>
  <si>
    <t>DA</t>
  </si>
  <si>
    <t>Roads</t>
  </si>
  <si>
    <t>TOTAL PROJECT COSTS</t>
  </si>
  <si>
    <t>Total Financing/ Revenues Sources</t>
  </si>
  <si>
    <t>Financing/Revenues Incurred in Each Year</t>
  </si>
  <si>
    <t>Project Name 
(Populated from above)</t>
  </si>
  <si>
    <t>TOTAL PROJECT FINANCING/REVENUES</t>
  </si>
  <si>
    <t>Total Budget Impact</t>
  </si>
  <si>
    <t>(Sections will be populated with data from the Capital Improvement Plan.)</t>
  </si>
  <si>
    <t>Total Estimated Financing/Revenues Sources</t>
  </si>
  <si>
    <t>Assets Inventory</t>
  </si>
  <si>
    <t>Property ID#</t>
  </si>
  <si>
    <t>Asset Description</t>
  </si>
  <si>
    <t>Location</t>
  </si>
  <si>
    <t>Manufacturer and Serial #</t>
  </si>
  <si>
    <t>Age</t>
  </si>
  <si>
    <t>Condition</t>
  </si>
  <si>
    <t>Book Value or Replacement Cost</t>
  </si>
  <si>
    <t>Useful Life</t>
  </si>
  <si>
    <t>Maintenance History/ Warranty Information</t>
  </si>
  <si>
    <t>Repair Cost/ Staff Hours</t>
  </si>
  <si>
    <t>Health or Safety Violations</t>
  </si>
  <si>
    <t>Comments 
(e.g., disruptions caused by breakdown;
resiliency concerns)</t>
  </si>
  <si>
    <r>
      <t>Capital Needs</t>
    </r>
    <r>
      <rPr>
        <sz val="11"/>
        <rFont val="Arial"/>
        <family val="2"/>
      </rPr>
      <t xml:space="preserve">, this is a list of all needed capital improvement projects, including a general description, their estimated costs, funding sources, time for completion, and the date by which they must be completed. The projects from this sheet fill in the projects section of the Needs Assessment sheet.
</t>
    </r>
    <r>
      <rPr>
        <u/>
        <sz val="11"/>
        <rFont val="Arial"/>
        <family val="2"/>
      </rPr>
      <t xml:space="preserve">
Needs Assessment,</t>
    </r>
    <r>
      <rPr>
        <sz val="11"/>
        <rFont val="Arial"/>
        <family val="2"/>
      </rPr>
      <t xml:space="preserve"> all of the projects from the Capital Needs sheet are assessed by factors determined by the user.
</t>
    </r>
    <r>
      <rPr>
        <u/>
        <sz val="11"/>
        <rFont val="Arial"/>
        <family val="2"/>
      </rPr>
      <t>Capital Improvement Plan</t>
    </r>
    <r>
      <rPr>
        <sz val="11"/>
        <rFont val="Arial"/>
        <family val="2"/>
      </rPr>
      <t xml:space="preserve">, this is a five-year plan that takes the high-priority projects from the needs assessment and shows the overall costs. These costs are used to fill in the Budget Impact sheet.
</t>
    </r>
    <r>
      <rPr>
        <u/>
        <sz val="11"/>
        <rFont val="Arial"/>
        <family val="2"/>
      </rPr>
      <t>Total Budget Impact</t>
    </r>
    <r>
      <rPr>
        <sz val="11"/>
        <rFont val="Arial"/>
        <family val="2"/>
      </rPr>
      <t xml:space="preserve">, this summarizes and shows the effect on future operating budgets of the projects that are listed in the Capital Improvement Plan.  The costs to the operating plan that are determined here can be used in an operational Multiyear Financial Plan.
</t>
    </r>
    <r>
      <rPr>
        <u/>
        <sz val="11"/>
        <rFont val="Arial"/>
        <family val="2"/>
      </rPr>
      <t>Assets Inventory</t>
    </r>
    <r>
      <rPr>
        <sz val="11"/>
        <rFont val="Arial"/>
        <family val="2"/>
      </rPr>
      <t>, many local governments do not have a comprehensive inventory of capital assets, but it can be invaluable in determining the current condition of capital assets and potential future capital spending needs.  Existing records, department managers, and insurance carriers can be good sources for this inventory.</t>
    </r>
  </si>
  <si>
    <r>
      <rPr>
        <b/>
        <i/>
        <sz val="11"/>
        <rFont val="Arial"/>
        <family val="2"/>
      </rPr>
      <t>Modifying for Future Years</t>
    </r>
    <r>
      <rPr>
        <sz val="11"/>
        <rFont val="Arial"/>
        <family val="2"/>
      </rPr>
      <t xml:space="preserve">
The period covered by this plan may be modified by changing the current year in the Capital Improvement Plan, in cell E7 (currently '2022'), to the desired current year of the plan.</t>
    </r>
  </si>
  <si>
    <t>Look for these guides on our publications page:
Multiyear Capital Planning Local Government Management Guide
Capital Assets Local Government Management Guide
Strategic Planning Local Government Management Guide
Reserve Funds Local Government Management Guide</t>
  </si>
  <si>
    <t>1-Rating</t>
  </si>
  <si>
    <t>1- Weight</t>
  </si>
  <si>
    <t>2-Rating</t>
  </si>
  <si>
    <t>2-Weight</t>
  </si>
  <si>
    <t>3-Rating</t>
  </si>
  <si>
    <t>3- Weight</t>
  </si>
  <si>
    <t>4-Rating</t>
  </si>
  <si>
    <t>4-Weight</t>
  </si>
  <si>
    <t>5-Rating</t>
  </si>
  <si>
    <t>5- Weight</t>
  </si>
  <si>
    <t>6-Rating</t>
  </si>
  <si>
    <t>6-Weight</t>
  </si>
  <si>
    <t>7-Rating</t>
  </si>
  <si>
    <t>7- Weight</t>
  </si>
  <si>
    <t>8-Rating</t>
  </si>
  <si>
    <t>8-Weight</t>
  </si>
  <si>
    <t>#</t>
  </si>
  <si>
    <t>Date of Completion</t>
  </si>
  <si>
    <t>20XX</t>
  </si>
  <si>
    <t>20XX +1</t>
  </si>
  <si>
    <t>20XX +2</t>
  </si>
  <si>
    <t>20XX +3</t>
  </si>
  <si>
    <t>20XX +4</t>
  </si>
  <si>
    <t>Totals</t>
  </si>
  <si>
    <t>20XX2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</si>
</sst>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5" formatCode="&quot;$&quot;#,##0_);\(&quot;$&quot;#,##0\)"/>
    <numFmt numFmtId="6" formatCode="&quot;$&quot;#,##0_);[Red]\(&quot;$&quot;#,##0\)"/>
    <numFmt numFmtId="44" formatCode="_(&quot;$&quot;* #,##0.00_);_(&quot;$&quot;* \(#,##0.00\);_(&quot;$&quot;* &quot;-&quot;??_);_(@_)"/>
    <numFmt numFmtId="164" formatCode="&quot;$&quot;#,##0"/>
  </numFmts>
  <fonts count="25" x14ac:knownFonts="1">
    <font>
      <sz val="10"/>
      <color theme="1"/>
      <name val="Arial"/>
      <family val="2"/>
    </font>
    <font>
      <sz val="12"/>
      <name val="Arial"/>
      <family val="2"/>
    </font>
    <font>
      <b/>
      <sz val="12"/>
      <name val="Arial"/>
      <family val="2"/>
    </font>
    <font>
      <sz val="8"/>
      <color indexed="81"/>
      <name val="Tahoma"/>
      <family val="2"/>
    </font>
    <font>
      <sz val="9"/>
      <color indexed="81"/>
      <name val="Tahoma"/>
      <family val="2"/>
    </font>
    <font>
      <i/>
      <sz val="12"/>
      <name val="Arial"/>
      <family val="2"/>
    </font>
    <font>
      <u/>
      <sz val="10"/>
      <color indexed="12"/>
      <name val="Arial"/>
      <family val="2"/>
    </font>
    <font>
      <b/>
      <sz val="14"/>
      <name val="Arial"/>
      <family val="2"/>
    </font>
    <font>
      <b/>
      <i/>
      <sz val="11"/>
      <name val="Arial"/>
      <family val="2"/>
    </font>
    <font>
      <sz val="11"/>
      <name val="Arial"/>
      <family val="2"/>
    </font>
    <font>
      <u/>
      <sz val="11"/>
      <name val="Arial"/>
      <family val="2"/>
    </font>
    <font>
      <sz val="10"/>
      <name val="Arial"/>
      <family val="2"/>
    </font>
    <font>
      <b/>
      <sz val="9"/>
      <color indexed="81"/>
      <name val="Tahoma"/>
      <family val="2"/>
    </font>
    <font>
      <sz val="10"/>
      <color theme="1"/>
      <name val="Arial"/>
      <family val="2"/>
    </font>
    <font>
      <b/>
      <sz val="11"/>
      <color theme="1"/>
      <name val="Calibri"/>
      <family val="2"/>
      <scheme val="minor"/>
    </font>
    <font>
      <sz val="12"/>
      <color theme="1"/>
      <name val="Arial"/>
      <family val="2"/>
    </font>
    <font>
      <b/>
      <sz val="12"/>
      <color theme="1"/>
      <name val="Arial"/>
      <family val="2"/>
    </font>
    <font>
      <b/>
      <sz val="10"/>
      <color theme="1"/>
      <name val="Arial"/>
      <family val="2"/>
    </font>
    <font>
      <i/>
      <sz val="12"/>
      <color theme="1"/>
      <name val="Arial"/>
      <family val="2"/>
    </font>
    <font>
      <sz val="14"/>
      <color theme="1"/>
      <name val="Arial"/>
      <family val="2"/>
    </font>
    <font>
      <sz val="11"/>
      <color theme="1"/>
      <name val="Arial"/>
      <family val="2"/>
    </font>
    <font>
      <b/>
      <i/>
      <sz val="10"/>
      <color theme="1"/>
      <name val="Arial"/>
      <family val="2"/>
    </font>
    <font>
      <b/>
      <i/>
      <sz val="10"/>
      <color theme="3"/>
      <name val="Arial"/>
      <family val="2"/>
    </font>
    <font>
      <i/>
      <sz val="10"/>
      <color theme="1"/>
      <name val="Arial"/>
      <family val="2"/>
    </font>
    <font>
      <b/>
      <sz val="10"/>
      <color rgb="FF000000"/>
      <name val="Arial"/>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rgb="FFE4DFEC"/>
        <bgColor rgb="FF000000"/>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indexed="64"/>
      </left>
      <right style="medium">
        <color rgb="FFFF0000"/>
      </right>
      <top style="thin">
        <color indexed="64"/>
      </top>
      <bottom style="thin">
        <color indexed="64"/>
      </bottom>
      <diagonal/>
    </border>
    <border>
      <left/>
      <right style="thin">
        <color theme="1" tint="0.499984740745262"/>
      </right>
      <top style="thin">
        <color indexed="64"/>
      </top>
      <bottom style="thin">
        <color indexed="64"/>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style="thin">
        <color indexed="64"/>
      </right>
      <top style="thin">
        <color indexed="64"/>
      </top>
      <bottom style="thin">
        <color indexed="64"/>
      </bottom>
      <diagonal/>
    </border>
    <border>
      <left style="thin">
        <color rgb="FF7F7F7F"/>
      </left>
      <right/>
      <top/>
      <bottom style="thin">
        <color rgb="FF7F7F7F"/>
      </bottom>
      <diagonal/>
    </border>
    <border>
      <left style="thin">
        <color rgb="FF7F7F7F"/>
      </left>
      <right/>
      <top/>
      <bottom/>
      <diagonal/>
    </border>
    <border>
      <left style="thin">
        <color indexed="64"/>
      </left>
      <right style="thin">
        <color indexed="64"/>
      </right>
      <top/>
      <bottom style="thin">
        <color theme="1" tint="0.499984740745262"/>
      </bottom>
      <diagonal/>
    </border>
    <border>
      <left style="thin">
        <color indexed="64"/>
      </left>
      <right style="thin">
        <color indexed="64"/>
      </right>
      <top style="thin">
        <color indexed="64"/>
      </top>
      <bottom style="thin">
        <color theme="1" tint="0.499984740745262"/>
      </bottom>
      <diagonal/>
    </border>
    <border>
      <left/>
      <right/>
      <top style="thin">
        <color theme="1" tint="0.499984740745262"/>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s>
  <cellStyleXfs count="3">
    <xf numFmtId="0" fontId="0" fillId="0" borderId="0"/>
    <xf numFmtId="44" fontId="13" fillId="0" borderId="0" applyFont="0" applyFill="0" applyBorder="0" applyAlignment="0" applyProtection="0"/>
    <xf numFmtId="0" fontId="6" fillId="0" borderId="0" applyNumberFormat="0" applyFill="0" applyBorder="0" applyAlignment="0" applyProtection="0">
      <alignment vertical="top"/>
      <protection locked="0"/>
    </xf>
  </cellStyleXfs>
  <cellXfs count="155">
    <xf numFmtId="0" fontId="0" fillId="0" borderId="0" xfId="0"/>
    <xf numFmtId="0" fontId="1" fillId="0" borderId="0" xfId="0" applyFont="1"/>
    <xf numFmtId="0" fontId="2" fillId="0" borderId="0" xfId="0" applyFont="1"/>
    <xf numFmtId="0" fontId="15" fillId="0" borderId="0" xfId="0" applyFont="1"/>
    <xf numFmtId="0" fontId="16" fillId="0" borderId="0" xfId="0" applyFont="1"/>
    <xf numFmtId="0" fontId="17" fillId="0" borderId="0" xfId="0" applyFont="1" applyAlignment="1">
      <alignment horizontal="center" wrapText="1"/>
    </xf>
    <xf numFmtId="0" fontId="0" fillId="0" borderId="0" xfId="0" applyAlignment="1">
      <alignment horizontal="center"/>
    </xf>
    <xf numFmtId="0" fontId="0" fillId="0" borderId="2" xfId="0" applyBorder="1"/>
    <xf numFmtId="0" fontId="17" fillId="0" borderId="0" xfId="0" applyFont="1"/>
    <xf numFmtId="0" fontId="0" fillId="0" borderId="0" xfId="0" applyAlignment="1">
      <alignment wrapText="1"/>
    </xf>
    <xf numFmtId="38" fontId="17" fillId="0" borderId="0" xfId="0" applyNumberFormat="1" applyFont="1"/>
    <xf numFmtId="0" fontId="16" fillId="0" borderId="0" xfId="0" applyFont="1" applyAlignment="1">
      <alignment wrapText="1"/>
    </xf>
    <xf numFmtId="0" fontId="1" fillId="0" borderId="0" xfId="0" applyFont="1" applyAlignment="1">
      <alignment wrapText="1"/>
    </xf>
    <xf numFmtId="0" fontId="15" fillId="0" borderId="0" xfId="0" applyFont="1" applyAlignment="1">
      <alignment wrapText="1"/>
    </xf>
    <xf numFmtId="0" fontId="18" fillId="0" borderId="0" xfId="0" applyFont="1"/>
    <xf numFmtId="14" fontId="0" fillId="0" borderId="0" xfId="0" applyNumberFormat="1" applyAlignment="1">
      <alignment wrapText="1"/>
    </xf>
    <xf numFmtId="6" fontId="0" fillId="0" borderId="0" xfId="0" applyNumberFormat="1" applyAlignment="1">
      <alignment wrapText="1"/>
    </xf>
    <xf numFmtId="14" fontId="1" fillId="0" borderId="0" xfId="0" applyNumberFormat="1" applyFont="1"/>
    <xf numFmtId="14" fontId="16" fillId="0" borderId="0" xfId="0" applyNumberFormat="1" applyFont="1"/>
    <xf numFmtId="14" fontId="15" fillId="0" borderId="0" xfId="0" applyNumberFormat="1" applyFont="1"/>
    <xf numFmtId="0" fontId="2" fillId="0" borderId="2" xfId="0" applyFont="1" applyBorder="1"/>
    <xf numFmtId="6" fontId="1" fillId="0" borderId="0" xfId="0" applyNumberFormat="1" applyFont="1"/>
    <xf numFmtId="6" fontId="15" fillId="0" borderId="0" xfId="0" applyNumberFormat="1" applyFont="1"/>
    <xf numFmtId="0" fontId="5" fillId="0" borderId="2" xfId="0" applyFont="1" applyBorder="1"/>
    <xf numFmtId="0" fontId="19" fillId="0" borderId="0" xfId="0" applyFont="1"/>
    <xf numFmtId="0" fontId="20" fillId="0" borderId="0" xfId="0" applyFont="1"/>
    <xf numFmtId="0" fontId="0" fillId="0" borderId="0" xfId="0" applyAlignment="1">
      <alignment horizontal="left" wrapText="1"/>
    </xf>
    <xf numFmtId="0" fontId="0" fillId="0" borderId="16" xfId="0" applyBorder="1" applyAlignment="1">
      <alignment horizontal="left" wrapText="1"/>
    </xf>
    <xf numFmtId="0" fontId="2" fillId="5" borderId="0" xfId="0" applyFont="1" applyFill="1"/>
    <xf numFmtId="0" fontId="0" fillId="5" borderId="0" xfId="0" applyFill="1"/>
    <xf numFmtId="6" fontId="21" fillId="0" borderId="0" xfId="0" applyNumberFormat="1" applyFont="1" applyAlignment="1">
      <alignment wrapText="1"/>
    </xf>
    <xf numFmtId="6" fontId="0" fillId="6" borderId="1" xfId="0" applyNumberFormat="1" applyFill="1" applyBorder="1" applyAlignment="1">
      <alignment wrapText="1"/>
    </xf>
    <xf numFmtId="164" fontId="1" fillId="0" borderId="0" xfId="0" applyNumberFormat="1" applyFont="1"/>
    <xf numFmtId="164" fontId="15" fillId="0" borderId="0" xfId="0" applyNumberFormat="1" applyFont="1"/>
    <xf numFmtId="164" fontId="17" fillId="0" borderId="0" xfId="0" applyNumberFormat="1" applyFont="1" applyAlignment="1">
      <alignment horizontal="center" wrapText="1"/>
    </xf>
    <xf numFmtId="164" fontId="0" fillId="0" borderId="0" xfId="0" applyNumberFormat="1"/>
    <xf numFmtId="6" fontId="17" fillId="0" borderId="0" xfId="0" applyNumberFormat="1" applyFont="1" applyAlignment="1">
      <alignment wrapText="1"/>
    </xf>
    <xf numFmtId="0" fontId="0" fillId="6" borderId="1" xfId="0" applyFill="1" applyBorder="1"/>
    <xf numFmtId="0" fontId="0" fillId="7" borderId="1" xfId="0" applyFill="1" applyBorder="1"/>
    <xf numFmtId="6" fontId="0" fillId="6" borderId="17" xfId="0" applyNumberFormat="1" applyFill="1" applyBorder="1"/>
    <xf numFmtId="6" fontId="0" fillId="6" borderId="18" xfId="0" applyNumberFormat="1" applyFill="1" applyBorder="1"/>
    <xf numFmtId="6" fontId="0" fillId="6" borderId="19" xfId="0" applyNumberFormat="1" applyFill="1" applyBorder="1"/>
    <xf numFmtId="6" fontId="0" fillId="6" borderId="20" xfId="0" applyNumberFormat="1" applyFill="1" applyBorder="1"/>
    <xf numFmtId="6" fontId="20" fillId="6" borderId="19" xfId="0" applyNumberFormat="1" applyFont="1" applyFill="1" applyBorder="1"/>
    <xf numFmtId="6" fontId="20" fillId="6" borderId="20" xfId="0" applyNumberFormat="1" applyFont="1" applyFill="1" applyBorder="1"/>
    <xf numFmtId="6" fontId="0" fillId="6" borderId="21" xfId="0" applyNumberFormat="1" applyFill="1" applyBorder="1"/>
    <xf numFmtId="6" fontId="0" fillId="6" borderId="22" xfId="0" applyNumberFormat="1" applyFill="1" applyBorder="1"/>
    <xf numFmtId="0" fontId="17" fillId="5" borderId="23" xfId="0" applyFont="1" applyFill="1" applyBorder="1" applyAlignment="1">
      <alignment horizontal="center"/>
    </xf>
    <xf numFmtId="0" fontId="17" fillId="5" borderId="24" xfId="0" applyFont="1" applyFill="1" applyBorder="1" applyAlignment="1">
      <alignment horizontal="center"/>
    </xf>
    <xf numFmtId="0" fontId="17" fillId="5" borderId="25" xfId="0" applyFont="1" applyFill="1" applyBorder="1" applyAlignment="1">
      <alignment horizontal="center"/>
    </xf>
    <xf numFmtId="0" fontId="17" fillId="5" borderId="26" xfId="0" applyFont="1" applyFill="1" applyBorder="1" applyAlignment="1">
      <alignment horizontal="center"/>
    </xf>
    <xf numFmtId="6" fontId="14" fillId="8" borderId="27" xfId="1" applyNumberFormat="1" applyFont="1" applyFill="1" applyBorder="1"/>
    <xf numFmtId="6" fontId="14" fillId="8" borderId="28" xfId="1" applyNumberFormat="1" applyFont="1" applyFill="1" applyBorder="1"/>
    <xf numFmtId="0" fontId="0" fillId="2" borderId="8" xfId="0" applyFill="1" applyBorder="1" applyAlignment="1">
      <alignment horizontal="center"/>
    </xf>
    <xf numFmtId="0" fontId="0" fillId="2" borderId="9" xfId="0" applyFill="1" applyBorder="1" applyAlignment="1">
      <alignment horizontal="center"/>
    </xf>
    <xf numFmtId="0" fontId="17" fillId="2" borderId="10" xfId="0" applyFont="1" applyFill="1" applyBorder="1"/>
    <xf numFmtId="0" fontId="0" fillId="2" borderId="7" xfId="0" applyFill="1" applyBorder="1"/>
    <xf numFmtId="6" fontId="17" fillId="8" borderId="1" xfId="0" applyNumberFormat="1" applyFont="1" applyFill="1" applyBorder="1" applyAlignment="1">
      <alignment horizontal="center" wrapText="1"/>
    </xf>
    <xf numFmtId="0" fontId="0" fillId="0" borderId="1" xfId="0" applyBorder="1" applyAlignment="1">
      <alignment wrapText="1"/>
    </xf>
    <xf numFmtId="14" fontId="0" fillId="0" borderId="1" xfId="0" applyNumberFormat="1" applyBorder="1" applyAlignment="1">
      <alignment wrapText="1"/>
    </xf>
    <xf numFmtId="6" fontId="0" fillId="8" borderId="1" xfId="0" applyNumberFormat="1" applyFill="1" applyBorder="1" applyAlignment="1">
      <alignment wrapText="1"/>
    </xf>
    <xf numFmtId="6" fontId="17" fillId="6" borderId="29" xfId="0" applyNumberFormat="1" applyFont="1" applyFill="1" applyBorder="1"/>
    <xf numFmtId="6" fontId="17" fillId="6" borderId="2" xfId="0" applyNumberFormat="1" applyFont="1" applyFill="1" applyBorder="1"/>
    <xf numFmtId="6" fontId="17" fillId="7" borderId="1" xfId="0" applyNumberFormat="1" applyFont="1" applyFill="1" applyBorder="1" applyAlignment="1">
      <alignment wrapText="1"/>
    </xf>
    <xf numFmtId="164" fontId="17" fillId="7" borderId="1" xfId="0" applyNumberFormat="1" applyFont="1" applyFill="1" applyBorder="1" applyAlignment="1">
      <alignment wrapText="1"/>
    </xf>
    <xf numFmtId="6" fontId="17" fillId="8" borderId="30" xfId="0" applyNumberFormat="1" applyFont="1" applyFill="1" applyBorder="1"/>
    <xf numFmtId="6" fontId="17" fillId="8" borderId="29" xfId="0" applyNumberFormat="1" applyFont="1" applyFill="1" applyBorder="1"/>
    <xf numFmtId="6" fontId="17" fillId="8" borderId="6" xfId="0" applyNumberFormat="1" applyFont="1" applyFill="1" applyBorder="1"/>
    <xf numFmtId="0" fontId="0" fillId="6" borderId="16" xfId="0" applyFill="1" applyBorder="1" applyAlignment="1">
      <alignment horizontal="left" wrapText="1"/>
    </xf>
    <xf numFmtId="14" fontId="0" fillId="0" borderId="1" xfId="0" applyNumberFormat="1" applyBorder="1"/>
    <xf numFmtId="0" fontId="17" fillId="5" borderId="6" xfId="0" applyFont="1" applyFill="1" applyBorder="1" applyAlignment="1">
      <alignment horizontal="center" wrapText="1"/>
    </xf>
    <xf numFmtId="14" fontId="0" fillId="6" borderId="1" xfId="0" applyNumberFormat="1" applyFill="1" applyBorder="1" applyAlignment="1">
      <alignment horizontal="left" wrapText="1"/>
    </xf>
    <xf numFmtId="14" fontId="0" fillId="0" borderId="1" xfId="0" applyNumberFormat="1" applyBorder="1" applyAlignment="1">
      <alignment horizontal="left" wrapText="1"/>
    </xf>
    <xf numFmtId="0" fontId="0" fillId="0" borderId="1" xfId="0" applyBorder="1" applyAlignment="1">
      <alignment horizontal="left" wrapText="1"/>
    </xf>
    <xf numFmtId="0" fontId="17" fillId="5" borderId="1" xfId="0" applyFont="1" applyFill="1" applyBorder="1" applyAlignment="1">
      <alignment horizontal="center" wrapText="1"/>
    </xf>
    <xf numFmtId="0" fontId="17" fillId="5" borderId="7" xfId="0" applyFont="1" applyFill="1" applyBorder="1" applyAlignment="1">
      <alignment horizontal="center" wrapText="1"/>
    </xf>
    <xf numFmtId="0" fontId="17" fillId="8" borderId="5" xfId="0" applyFont="1" applyFill="1" applyBorder="1" applyAlignment="1">
      <alignment horizontal="center" wrapText="1"/>
    </xf>
    <xf numFmtId="0" fontId="17" fillId="5" borderId="15" xfId="0" applyFont="1" applyFill="1" applyBorder="1" applyAlignment="1">
      <alignment horizontal="center" wrapText="1"/>
    </xf>
    <xf numFmtId="6" fontId="17" fillId="6" borderId="22" xfId="0" applyNumberFormat="1" applyFont="1" applyFill="1" applyBorder="1" applyAlignment="1">
      <alignment horizontal="center" wrapText="1"/>
    </xf>
    <xf numFmtId="6" fontId="17" fillId="6" borderId="31" xfId="0" applyNumberFormat="1" applyFont="1" applyFill="1" applyBorder="1" applyAlignment="1">
      <alignment horizontal="center" wrapText="1"/>
    </xf>
    <xf numFmtId="0" fontId="2" fillId="5" borderId="0" xfId="0" applyFont="1" applyFill="1" applyAlignment="1">
      <alignment horizontal="center"/>
    </xf>
    <xf numFmtId="0" fontId="23" fillId="2" borderId="0" xfId="0" applyFont="1" applyFill="1" applyAlignment="1">
      <alignment horizontal="left" wrapText="1"/>
    </xf>
    <xf numFmtId="0" fontId="23" fillId="2" borderId="14" xfId="0" applyFont="1" applyFill="1" applyBorder="1" applyAlignment="1">
      <alignment horizontal="left" wrapText="1"/>
    </xf>
    <xf numFmtId="0" fontId="0" fillId="7" borderId="8" xfId="0" applyFill="1" applyBorder="1" applyAlignment="1">
      <alignment horizontal="center" wrapText="1"/>
    </xf>
    <xf numFmtId="0" fontId="0" fillId="7" borderId="9" xfId="0" applyFill="1" applyBorder="1" applyAlignment="1">
      <alignment horizontal="center" wrapText="1"/>
    </xf>
    <xf numFmtId="0" fontId="0" fillId="7" borderId="0" xfId="0" applyFill="1" applyAlignment="1">
      <alignment horizontal="center" wrapText="1"/>
    </xf>
    <xf numFmtId="0" fontId="0" fillId="7" borderId="0" xfId="0" applyFill="1" applyAlignment="1">
      <alignment horizontal="left" wrapText="1"/>
    </xf>
    <xf numFmtId="0" fontId="11" fillId="7" borderId="0" xfId="2" applyFont="1" applyFill="1" applyAlignment="1" applyProtection="1">
      <alignment horizontal="left" wrapText="1"/>
    </xf>
    <xf numFmtId="0" fontId="17" fillId="2" borderId="3" xfId="0" applyFont="1" applyFill="1" applyBorder="1" applyAlignment="1">
      <alignment horizontal="center"/>
    </xf>
    <xf numFmtId="0" fontId="17" fillId="2" borderId="4" xfId="0" applyFont="1" applyFill="1" applyBorder="1" applyAlignment="1">
      <alignment horizontal="center"/>
    </xf>
    <xf numFmtId="0" fontId="17" fillId="2" borderId="10" xfId="0" applyFont="1" applyFill="1" applyBorder="1" applyAlignment="1">
      <alignment horizontal="center"/>
    </xf>
    <xf numFmtId="0" fontId="17" fillId="5" borderId="1" xfId="0" applyFont="1" applyFill="1" applyBorder="1" applyAlignment="1">
      <alignment horizontal="center" wrapText="1"/>
    </xf>
    <xf numFmtId="0" fontId="21" fillId="5" borderId="12" xfId="0" applyFont="1" applyFill="1" applyBorder="1" applyAlignment="1">
      <alignment horizontal="center"/>
    </xf>
    <xf numFmtId="0" fontId="21" fillId="5" borderId="11" xfId="0" applyFont="1" applyFill="1" applyBorder="1" applyAlignment="1">
      <alignment horizontal="center"/>
    </xf>
    <xf numFmtId="0" fontId="21" fillId="5" borderId="13" xfId="0" applyFont="1" applyFill="1" applyBorder="1" applyAlignment="1">
      <alignment horizontal="center"/>
    </xf>
    <xf numFmtId="0" fontId="7" fillId="9" borderId="32" xfId="0" applyFont="1" applyFill="1" applyBorder="1" applyAlignment="1">
      <alignment horizontal="center"/>
    </xf>
    <xf numFmtId="0" fontId="9" fillId="4" borderId="33" xfId="0" applyFont="1" applyFill="1" applyBorder="1" applyAlignment="1">
      <alignment wrapText="1"/>
    </xf>
    <xf numFmtId="0" fontId="10" fillId="3" borderId="34" xfId="0" applyFont="1" applyFill="1" applyBorder="1" applyAlignment="1">
      <alignment horizontal="left" wrapText="1"/>
    </xf>
    <xf numFmtId="0" fontId="8" fillId="3" borderId="35" xfId="0" applyFont="1" applyFill="1" applyBorder="1" applyAlignment="1">
      <alignment horizontal="left" wrapText="1"/>
    </xf>
    <xf numFmtId="0" fontId="6" fillId="3" borderId="34" xfId="2" applyFill="1" applyBorder="1" applyAlignment="1" applyProtection="1">
      <alignment horizontal="left"/>
    </xf>
    <xf numFmtId="0" fontId="6" fillId="3" borderId="34" xfId="2" applyFill="1" applyBorder="1" applyAlignment="1" applyProtection="1">
      <alignment horizontal="left" wrapText="1"/>
    </xf>
    <xf numFmtId="0" fontId="9" fillId="4" borderId="36" xfId="0" applyFont="1" applyFill="1" applyBorder="1" applyAlignment="1">
      <alignment horizontal="left" wrapText="1"/>
    </xf>
    <xf numFmtId="0" fontId="9" fillId="3" borderId="34" xfId="0" applyFont="1" applyFill="1" applyBorder="1" applyAlignment="1">
      <alignment horizontal="left" vertical="top" wrapText="1"/>
    </xf>
    <xf numFmtId="0" fontId="0" fillId="0" borderId="13" xfId="0" applyBorder="1" applyAlignment="1">
      <alignment horizontal="left" wrapText="1"/>
    </xf>
    <xf numFmtId="0" fontId="0" fillId="0" borderId="13" xfId="0" applyBorder="1" applyAlignment="1">
      <alignment wrapText="1"/>
    </xf>
    <xf numFmtId="0" fontId="0" fillId="0" borderId="12" xfId="0" applyBorder="1" applyAlignment="1">
      <alignment wrapText="1"/>
    </xf>
    <xf numFmtId="0" fontId="0" fillId="0" borderId="12" xfId="0" applyBorder="1"/>
    <xf numFmtId="0" fontId="17" fillId="0" borderId="15" xfId="0" applyFont="1" applyBorder="1" applyAlignment="1">
      <alignment horizontal="center" wrapText="1"/>
    </xf>
    <xf numFmtId="0" fontId="17" fillId="0" borderId="6" xfId="0" applyFont="1" applyBorder="1" applyAlignment="1">
      <alignment horizontal="center" wrapText="1"/>
    </xf>
    <xf numFmtId="14" fontId="17" fillId="0" borderId="6" xfId="0" applyNumberFormat="1" applyFont="1" applyBorder="1" applyAlignment="1">
      <alignment horizontal="center" wrapText="1"/>
    </xf>
    <xf numFmtId="6" fontId="17" fillId="7" borderId="6" xfId="0" applyNumberFormat="1" applyFont="1" applyFill="1" applyBorder="1" applyAlignment="1">
      <alignment horizontal="center" wrapText="1"/>
    </xf>
    <xf numFmtId="6" fontId="17" fillId="6" borderId="6" xfId="0" applyNumberFormat="1" applyFont="1" applyFill="1" applyBorder="1" applyAlignment="1">
      <alignment horizontal="center" wrapText="1"/>
    </xf>
    <xf numFmtId="6" fontId="17" fillId="8" borderId="6" xfId="0" applyNumberFormat="1" applyFont="1" applyFill="1" applyBorder="1" applyAlignment="1">
      <alignment horizontal="center" wrapText="1"/>
    </xf>
    <xf numFmtId="164" fontId="22" fillId="7" borderId="6" xfId="0" applyNumberFormat="1" applyFont="1" applyFill="1" applyBorder="1" applyAlignment="1">
      <alignment horizontal="center" wrapText="1"/>
    </xf>
    <xf numFmtId="0" fontId="17" fillId="0" borderId="7" xfId="0" applyFont="1" applyBorder="1" applyAlignment="1">
      <alignment horizontal="center" wrapText="1"/>
    </xf>
    <xf numFmtId="0" fontId="0" fillId="0" borderId="4" xfId="0" applyBorder="1" applyAlignment="1">
      <alignment wrapText="1"/>
    </xf>
    <xf numFmtId="0" fontId="0" fillId="0" borderId="5" xfId="0" applyBorder="1" applyAlignment="1">
      <alignment wrapText="1"/>
    </xf>
    <xf numFmtId="14" fontId="0" fillId="0" borderId="5" xfId="0" applyNumberFormat="1" applyBorder="1" applyAlignment="1">
      <alignment wrapText="1"/>
    </xf>
    <xf numFmtId="6" fontId="17" fillId="7" borderId="5" xfId="0" applyNumberFormat="1" applyFont="1" applyFill="1" applyBorder="1" applyAlignment="1">
      <alignment wrapText="1"/>
    </xf>
    <xf numFmtId="6" fontId="0" fillId="6" borderId="5" xfId="0" applyNumberFormat="1" applyFill="1" applyBorder="1" applyAlignment="1">
      <alignment wrapText="1"/>
    </xf>
    <xf numFmtId="6" fontId="0" fillId="8" borderId="5" xfId="0" applyNumberFormat="1" applyFill="1" applyBorder="1" applyAlignment="1">
      <alignment wrapText="1"/>
    </xf>
    <xf numFmtId="164" fontId="17" fillId="7" borderId="5" xfId="0" applyNumberFormat="1" applyFont="1" applyFill="1" applyBorder="1" applyAlignment="1">
      <alignment wrapText="1"/>
    </xf>
    <xf numFmtId="0" fontId="0" fillId="0" borderId="3" xfId="0" applyBorder="1"/>
    <xf numFmtId="0" fontId="0" fillId="0" borderId="4" xfId="0" applyBorder="1"/>
    <xf numFmtId="0" fontId="0" fillId="7" borderId="13" xfId="0" applyFill="1" applyBorder="1"/>
    <xf numFmtId="0" fontId="0" fillId="6" borderId="12" xfId="0" applyFill="1" applyBorder="1"/>
    <xf numFmtId="0" fontId="0" fillId="2" borderId="15" xfId="0" applyFill="1" applyBorder="1"/>
    <xf numFmtId="0" fontId="0" fillId="2" borderId="6" xfId="0" applyFill="1" applyBorder="1"/>
    <xf numFmtId="0" fontId="0" fillId="7" borderId="4" xfId="0" applyFill="1" applyBorder="1"/>
    <xf numFmtId="0" fontId="0" fillId="6" borderId="5" xfId="0" applyFill="1" applyBorder="1"/>
    <xf numFmtId="0" fontId="0" fillId="6" borderId="3" xfId="0" applyFill="1" applyBorder="1"/>
    <xf numFmtId="0" fontId="17" fillId="2" borderId="8" xfId="0" applyFont="1" applyFill="1" applyBorder="1" applyAlignment="1">
      <alignment wrapText="1"/>
    </xf>
    <xf numFmtId="0" fontId="0" fillId="0" borderId="5" xfId="0" applyBorder="1" applyAlignment="1">
      <alignment horizontal="left" wrapText="1"/>
    </xf>
    <xf numFmtId="0" fontId="0" fillId="7" borderId="5" xfId="0" applyFill="1" applyBorder="1"/>
    <xf numFmtId="0" fontId="17" fillId="8" borderId="5" xfId="0" applyFont="1" applyFill="1" applyBorder="1" applyAlignment="1"/>
    <xf numFmtId="0" fontId="17" fillId="8" borderId="6" xfId="0" applyFont="1" applyFill="1" applyBorder="1" applyAlignment="1">
      <alignment wrapText="1"/>
    </xf>
    <xf numFmtId="0" fontId="17" fillId="5" borderId="12" xfId="0" applyFont="1" applyFill="1" applyBorder="1" applyAlignment="1">
      <alignment horizontal="center" wrapText="1"/>
    </xf>
    <xf numFmtId="0" fontId="17" fillId="5" borderId="11" xfId="0" applyFont="1" applyFill="1" applyBorder="1" applyAlignment="1">
      <alignment horizontal="center" wrapText="1"/>
    </xf>
    <xf numFmtId="0" fontId="17" fillId="5" borderId="13" xfId="0" applyFont="1" applyFill="1" applyBorder="1" applyAlignment="1">
      <alignment horizontal="center" wrapText="1"/>
    </xf>
    <xf numFmtId="0" fontId="17" fillId="5" borderId="15" xfId="0" applyFont="1" applyFill="1" applyBorder="1" applyAlignment="1">
      <alignment horizontal="center"/>
    </xf>
    <xf numFmtId="0" fontId="0" fillId="6" borderId="37" xfId="0" applyFill="1" applyBorder="1" applyAlignment="1">
      <alignment horizontal="center" wrapText="1"/>
    </xf>
    <xf numFmtId="0" fontId="0" fillId="6" borderId="38" xfId="0" applyFill="1" applyBorder="1" applyAlignment="1">
      <alignment horizontal="center" wrapText="1"/>
    </xf>
    <xf numFmtId="0" fontId="20" fillId="6" borderId="38" xfId="0" applyFont="1" applyFill="1" applyBorder="1" applyAlignment="1">
      <alignment horizontal="center" wrapText="1"/>
    </xf>
    <xf numFmtId="0" fontId="0" fillId="6" borderId="39" xfId="0" applyFill="1" applyBorder="1" applyAlignment="1">
      <alignment horizontal="center" wrapText="1"/>
    </xf>
    <xf numFmtId="0" fontId="17" fillId="5" borderId="7" xfId="0" applyFont="1" applyFill="1" applyBorder="1" applyAlignment="1">
      <alignment horizontal="center"/>
    </xf>
    <xf numFmtId="0" fontId="20" fillId="6" borderId="12" xfId="0" applyFont="1" applyFill="1" applyBorder="1"/>
    <xf numFmtId="0" fontId="17" fillId="8" borderId="6" xfId="0" applyFont="1" applyFill="1" applyBorder="1"/>
    <xf numFmtId="5" fontId="17" fillId="8" borderId="6" xfId="0" applyNumberFormat="1" applyFont="1" applyFill="1" applyBorder="1"/>
    <xf numFmtId="0" fontId="0" fillId="6" borderId="8" xfId="0" applyFill="1" applyBorder="1"/>
    <xf numFmtId="0" fontId="0" fillId="0" borderId="37" xfId="0" applyBorder="1" applyAlignment="1">
      <alignment horizontal="center" wrapText="1"/>
    </xf>
    <xf numFmtId="0" fontId="24" fillId="10" borderId="1" xfId="0" applyFont="1" applyFill="1" applyBorder="1" applyAlignment="1">
      <alignment wrapText="1"/>
    </xf>
    <xf numFmtId="6" fontId="0" fillId="0" borderId="0" xfId="0" applyNumberFormat="1" applyBorder="1"/>
    <xf numFmtId="6" fontId="17" fillId="0" borderId="10" xfId="0" applyNumberFormat="1" applyFont="1" applyBorder="1"/>
    <xf numFmtId="0" fontId="0" fillId="0" borderId="13" xfId="0" applyBorder="1"/>
    <xf numFmtId="0" fontId="0" fillId="0" borderId="3" xfId="0" applyBorder="1" applyAlignment="1">
      <alignment wrapText="1"/>
    </xf>
  </cellXfs>
  <cellStyles count="3">
    <cellStyle name="Currency" xfId="1" builtinId="4"/>
    <cellStyle name="Hyperlink" xfId="2" builtinId="8"/>
    <cellStyle name="Normal" xfId="0" builtinId="0"/>
  </cellStyles>
  <dxfs count="119">
    <dxf>
      <font>
        <b/>
        <i val="0"/>
        <strike val="0"/>
        <condense val="0"/>
        <extend val="0"/>
        <outline val="0"/>
        <shadow val="0"/>
        <u val="none"/>
        <vertAlign val="baseline"/>
        <sz val="10"/>
        <color theme="1"/>
        <name val="Arial"/>
        <family val="2"/>
        <scheme val="none"/>
      </font>
      <fill>
        <patternFill patternType="solid">
          <fgColor indexed="64"/>
          <bgColor theme="4" tint="0.59999389629810485"/>
        </patternFill>
      </fill>
      <alignment horizontal="center" vertical="bottom"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b/>
        <i val="0"/>
        <strike val="0"/>
        <condense val="0"/>
        <extend val="0"/>
        <outline val="0"/>
        <shadow val="0"/>
        <u val="none"/>
        <vertAlign val="baseline"/>
        <sz val="10"/>
        <color theme="1"/>
        <name val="Arial"/>
        <family val="2"/>
        <scheme val="none"/>
      </font>
      <fill>
        <patternFill patternType="solid">
          <fgColor indexed="64"/>
          <bgColor theme="4" tint="0.59999389629810485"/>
        </patternFill>
      </fill>
      <alignment horizontal="center" vertical="bottom" textRotation="0" wrapText="0" indent="0" justifyLastLine="0" shrinkToFit="0" readingOrder="0"/>
      <border diagonalUp="0" diagonalDown="0" outline="0">
        <left style="thin">
          <color theme="1" tint="0.499984740745262"/>
        </left>
        <right style="thin">
          <color theme="1" tint="0.499984740745262"/>
        </right>
        <top/>
        <bottom/>
      </border>
    </dxf>
    <dxf>
      <border outline="0">
        <bottom style="thin">
          <color indexed="64"/>
        </bottom>
      </border>
    </dxf>
    <dxf>
      <numFmt numFmtId="10" formatCode="&quot;$&quot;#,##0_);[Red]\(&quot;$&quot;#,##0\)"/>
    </dxf>
    <dxf>
      <numFmt numFmtId="10" formatCode="&quot;$&quot;#,##0_);[Red]\(&quot;$&quot;#,##0\)"/>
    </dxf>
    <dxf>
      <numFmt numFmtId="10" formatCode="&quot;$&quot;#,##0_);[Red]\(&quot;$&quot;#,##0\)"/>
    </dxf>
    <dxf>
      <numFmt numFmtId="10" formatCode="&quot;$&quot;#,##0_);[Red]\(&quot;$&quot;#,##0\)"/>
    </dxf>
    <dxf>
      <numFmt numFmtId="10" formatCode="&quot;$&quot;#,##0_);[Red]\(&quot;$&quot;#,##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rgb="FF000000"/>
        <name val="Arial"/>
        <family val="2"/>
        <scheme val="none"/>
      </font>
      <fill>
        <patternFill patternType="solid">
          <fgColor rgb="FF000000"/>
          <bgColor rgb="FFE4DFEC"/>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7" tint="0.79998168889431442"/>
        </patternFill>
      </fill>
      <alignment horizontal="general" vertical="bottom"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1"/>
        <color theme="1"/>
        <name val="Calibri"/>
        <family val="2"/>
        <scheme val="minor"/>
      </font>
      <numFmt numFmtId="10" formatCode="&quot;$&quot;#,##0_);[Red]\(&quot;$&quot;#,##0\)"/>
      <fill>
        <patternFill patternType="solid">
          <fgColor indexed="64"/>
          <bgColor theme="7" tint="0.79998168889431442"/>
        </patternFill>
      </fill>
      <border diagonalUp="0" diagonalDown="0">
        <left style="thin">
          <color rgb="FF7F7F7F"/>
        </left>
        <right/>
        <top/>
        <bottom style="thin">
          <color rgb="FF7F7F7F"/>
        </bottom>
        <vertical/>
        <horizontal/>
      </border>
    </dxf>
    <dxf>
      <numFmt numFmtId="10" formatCode="&quot;$&quot;#,##0_);[Red]\(&quot;$&quot;#,##0\)"/>
      <fill>
        <patternFill patternType="solid">
          <fgColor indexed="64"/>
          <bgColor theme="6" tint="0.79998168889431442"/>
        </patternFill>
      </fill>
      <border diagonalUp="0" diagonalDown="0">
        <left style="thin">
          <color theme="1" tint="0.499984740745262"/>
        </left>
        <right/>
        <top style="thin">
          <color theme="1" tint="0.499984740745262"/>
        </top>
        <bottom style="thin">
          <color theme="1" tint="0.499984740745262"/>
        </bottom>
        <vertical/>
        <horizontal/>
      </border>
    </dxf>
    <dxf>
      <numFmt numFmtId="10" formatCode="&quot;$&quot;#,##0_);[Red]\(&quot;$&quot;#,##0\)"/>
      <fill>
        <patternFill patternType="solid">
          <fgColor indexed="64"/>
          <bgColor theme="6" tint="0.79998168889431442"/>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numFmt numFmtId="10" formatCode="&quot;$&quot;#,##0_);[Red]\(&quot;$&quot;#,##0\)"/>
      <fill>
        <patternFill patternType="solid">
          <fgColor indexed="64"/>
          <bgColor theme="6" tint="0.79998168889431442"/>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numFmt numFmtId="10" formatCode="&quot;$&quot;#,##0_);[Red]\(&quot;$&quot;#,##0\)"/>
      <fill>
        <patternFill patternType="solid">
          <fgColor indexed="64"/>
          <bgColor theme="6" tint="0.79998168889431442"/>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numFmt numFmtId="10" formatCode="&quot;$&quot;#,##0_);[Red]\(&quot;$&quot;#,##0\)"/>
      <fill>
        <patternFill patternType="solid">
          <fgColor indexed="64"/>
          <bgColor theme="6" tint="0.79998168889431442"/>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i val="0"/>
        <strike val="0"/>
        <condense val="0"/>
        <extend val="0"/>
        <outline val="0"/>
        <shadow val="0"/>
        <u val="none"/>
        <vertAlign val="baseline"/>
        <sz val="10"/>
        <color theme="1"/>
        <name val="Arial"/>
        <family val="2"/>
        <scheme val="none"/>
      </font>
      <numFmt numFmtId="10" formatCode="&quot;$&quot;#,##0_);[Red]\(&quot;$&quot;#,##0\)"/>
      <fill>
        <patternFill patternType="solid">
          <fgColor indexed="64"/>
          <bgColor theme="7" tint="0.79998168889431442"/>
        </patternFill>
      </fill>
      <border diagonalUp="0" diagonalDown="0">
        <left style="thin">
          <color indexed="64"/>
        </left>
        <right style="thin">
          <color indexed="64"/>
        </right>
        <top/>
        <bottom style="thin">
          <color theme="1" tint="0.499984740745262"/>
        </bottom>
        <vertical/>
        <horizontal/>
      </border>
    </dxf>
    <dxf>
      <numFmt numFmtId="19" formatCode="m/d/yyyy"/>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theme="0" tint="-0.499984740745262"/>
        </bottom>
        <vertical/>
        <horizontal/>
      </border>
    </dxf>
    <dxf>
      <alignment horizontal="center" vertical="bottom" textRotation="0" wrapText="1" indent="0" justifyLastLine="0" shrinkToFit="0" readingOrder="0"/>
      <border diagonalUp="0" diagonalDown="0">
        <left/>
        <right style="thin">
          <color indexed="64"/>
        </right>
        <top style="thin">
          <color indexed="64"/>
        </top>
        <bottom style="thin">
          <color theme="0" tint="-0.499984740745262"/>
        </bottom>
        <vertical/>
        <horizontal/>
      </border>
    </dxf>
    <dxf>
      <fill>
        <patternFill patternType="solid">
          <fgColor indexed="64"/>
          <bgColor theme="6" tint="0.79998168889431442"/>
        </patternFill>
      </fill>
      <border diagonalUp="0" diagonalDown="0" outline="0">
        <left style="thin">
          <color indexed="64"/>
        </left>
        <right/>
        <top/>
        <bottom/>
      </border>
    </dxf>
    <dxf>
      <alignment horizontal="left" vertical="bottom" textRotation="0" wrapText="1" indent="0" justifyLastLine="0" shrinkToFit="0" readingOrder="0"/>
      <border diagonalUp="0" diagonalDown="0" outline="0">
        <left style="thin">
          <color indexed="64"/>
        </left>
        <right style="thin">
          <color indexed="64"/>
        </right>
        <top/>
        <bottom/>
      </border>
    </dxf>
    <dxf>
      <alignment horizontal="center" vertical="bottom" textRotation="0" wrapText="1" indent="0" justifyLastLine="0" shrinkToFit="0" readingOrder="0"/>
      <border diagonalUp="0" diagonalDown="0" outline="0">
        <left/>
        <right style="thin">
          <color indexed="64"/>
        </right>
        <top/>
        <bottom/>
      </border>
    </dxf>
    <dxf>
      <fill>
        <patternFill patternType="solid">
          <fgColor indexed="64"/>
          <bgColor theme="6" tint="0.79998168889431442"/>
        </patternFill>
      </fill>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fill>
        <patternFill patternType="solid">
          <fgColor indexed="64"/>
          <bgColor theme="4" tint="0.59999389629810485"/>
        </patternFill>
      </fill>
      <alignment horizontal="center" vertical="bottom" textRotation="0" wrapText="0" indent="0" justifyLastLine="0" shrinkToFit="0" readingOrder="0"/>
    </dxf>
    <dxf>
      <border outline="0">
        <left style="thin">
          <color indexed="64"/>
        </left>
        <right style="thin">
          <color indexed="64"/>
        </right>
        <bottom style="thin">
          <color indexed="64"/>
        </bottom>
      </border>
    </dxf>
    <dxf>
      <fill>
        <patternFill patternType="solid">
          <fgColor indexed="64"/>
          <bgColor theme="6" tint="0.79998168889431442"/>
        </patternFill>
      </fill>
      <border diagonalUp="0" diagonalDown="0" outline="0">
        <left style="thin">
          <color indexed="64"/>
        </left>
        <right/>
        <top/>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7" tint="0.79998168889431442"/>
        </patternFill>
      </fill>
      <alignment horizontal="general" vertical="bottom"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theme="1"/>
        <name val="Arial"/>
        <family val="2"/>
        <scheme val="none"/>
      </font>
      <numFmt numFmtId="9" formatCode="&quot;$&quot;#,##0_);\(&quot;$&quot;#,##0\)"/>
      <fill>
        <patternFill patternType="solid">
          <fgColor indexed="64"/>
          <bgColor theme="7" tint="0.79998168889431442"/>
        </patternFill>
      </fill>
      <border diagonalUp="0" diagonalDown="0" outline="0">
        <left style="thin">
          <color indexed="64"/>
        </left>
        <right style="thin">
          <color indexed="64"/>
        </right>
        <top/>
        <bottom style="thin">
          <color indexed="64"/>
        </bottom>
      </border>
    </dxf>
    <dxf>
      <fill>
        <patternFill patternType="solid">
          <fgColor indexed="64"/>
          <bgColor theme="6" tint="0.79998168889431442"/>
        </patternFill>
      </fill>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numFmt numFmtId="10" formatCode="&quot;$&quot;#,##0_);[Red]\(&quot;$&quot;#,##0\)"/>
      <fill>
        <patternFill patternType="solid">
          <fgColor indexed="64"/>
          <bgColor theme="7" tint="0.79998168889431442"/>
        </patternFill>
      </fill>
      <border diagonalUp="0" diagonalDown="0">
        <left style="thin">
          <color rgb="FF7F7F7F"/>
        </left>
        <right/>
        <top/>
        <bottom style="thin">
          <color rgb="FF7F7F7F"/>
        </bottom>
        <vertical/>
        <horizontal/>
      </border>
    </dxf>
    <dxf>
      <numFmt numFmtId="10" formatCode="&quot;$&quot;#,##0_);[Red]\(&quot;$&quot;#,##0\)"/>
      <fill>
        <patternFill patternType="solid">
          <fgColor indexed="64"/>
          <bgColor theme="6" tint="0.79998168889431442"/>
        </patternFill>
      </fill>
      <border diagonalUp="0" diagonalDown="0">
        <left style="thin">
          <color theme="1" tint="0.499984740745262"/>
        </left>
        <right/>
        <top style="thin">
          <color theme="1" tint="0.499984740745262"/>
        </top>
        <bottom style="thin">
          <color theme="1" tint="0.499984740745262"/>
        </bottom>
        <vertical/>
        <horizontal/>
      </border>
    </dxf>
    <dxf>
      <numFmt numFmtId="10" formatCode="&quot;$&quot;#,##0_);[Red]\(&quot;$&quot;#,##0\)"/>
      <fill>
        <patternFill patternType="solid">
          <fgColor indexed="64"/>
          <bgColor theme="6" tint="0.79998168889431442"/>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numFmt numFmtId="10" formatCode="&quot;$&quot;#,##0_);[Red]\(&quot;$&quot;#,##0\)"/>
      <fill>
        <patternFill patternType="solid">
          <fgColor indexed="64"/>
          <bgColor theme="6" tint="0.79998168889431442"/>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numFmt numFmtId="10" formatCode="&quot;$&quot;#,##0_);[Red]\(&quot;$&quot;#,##0\)"/>
      <fill>
        <patternFill patternType="solid">
          <fgColor indexed="64"/>
          <bgColor theme="6" tint="0.79998168889431442"/>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numFmt numFmtId="10" formatCode="&quot;$&quot;#,##0_);[Red]\(&quot;$&quot;#,##0\)"/>
      <fill>
        <patternFill patternType="solid">
          <fgColor indexed="64"/>
          <bgColor theme="6" tint="0.79998168889431442"/>
        </patternFill>
      </fill>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i val="0"/>
        <strike val="0"/>
        <condense val="0"/>
        <extend val="0"/>
        <outline val="0"/>
        <shadow val="0"/>
        <u val="none"/>
        <vertAlign val="baseline"/>
        <sz val="10"/>
        <color theme="1"/>
        <name val="Arial"/>
        <family val="2"/>
        <scheme val="none"/>
      </font>
      <numFmt numFmtId="10" formatCode="&quot;$&quot;#,##0_);[Red]\(&quot;$&quot;#,##0\)"/>
      <fill>
        <patternFill patternType="solid">
          <fgColor indexed="64"/>
          <bgColor theme="6" tint="0.79998168889431442"/>
        </patternFill>
      </fill>
      <border diagonalUp="0" diagonalDown="0">
        <left style="thin">
          <color indexed="64"/>
        </left>
        <right style="thin">
          <color indexed="64"/>
        </right>
        <top/>
        <bottom style="thin">
          <color theme="1" tint="0.499984740745262"/>
        </bottom>
        <vertical/>
        <horizontal/>
      </border>
    </dxf>
    <dxf>
      <numFmt numFmtId="19" formatCode="m/d/yyyy"/>
      <fill>
        <patternFill patternType="solid">
          <fgColor indexed="64"/>
          <bgColor theme="6" tint="0.79998168889431442"/>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theme="0" tint="-0.499984740745262"/>
        </bottom>
        <vertical/>
        <horizontal/>
      </border>
    </dxf>
    <dxf>
      <fill>
        <patternFill patternType="solid">
          <fgColor indexed="64"/>
          <bgColor theme="6" tint="0.79998168889431442"/>
        </patternFill>
      </fill>
      <alignment horizontal="center" vertical="bottom" textRotation="0" wrapText="1" indent="0" justifyLastLine="0" shrinkToFit="0" readingOrder="0"/>
      <border diagonalUp="0" diagonalDown="0">
        <left/>
        <right style="thin">
          <color indexed="64"/>
        </right>
        <top style="thin">
          <color theme="0" tint="-0.499984740745262"/>
        </top>
        <bottom style="thin">
          <color theme="0" tint="-0.499984740745262"/>
        </bottom>
        <vertical/>
        <horizontal/>
      </border>
    </dxf>
    <dxf>
      <font>
        <b/>
        <i val="0"/>
        <strike val="0"/>
        <condense val="0"/>
        <extend val="0"/>
        <outline val="0"/>
        <shadow val="0"/>
        <u val="none"/>
        <vertAlign val="baseline"/>
        <sz val="10"/>
        <color theme="1"/>
        <name val="Arial"/>
        <family val="2"/>
        <scheme val="none"/>
      </font>
      <fill>
        <patternFill patternType="solid">
          <fgColor indexed="64"/>
          <bgColor theme="4" tint="0.59999389629810485"/>
        </patternFill>
      </fill>
      <alignment horizontal="center" vertical="bottom" textRotation="0" wrapText="0" indent="0" justifyLastLine="0" shrinkToFit="0" readingOrder="0"/>
    </dxf>
    <dxf>
      <border outline="0">
        <left style="thin">
          <color indexed="64"/>
        </left>
        <right style="thin">
          <color indexed="64"/>
        </right>
        <bottom style="thin">
          <color indexed="64"/>
        </bottom>
      </border>
    </dxf>
    <dxf>
      <border diagonalUp="0" diagonalDown="0">
        <left style="thin">
          <color indexed="64"/>
        </left>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bottom style="thin">
          <color indexed="64"/>
        </bottom>
      </border>
    </dxf>
    <dxf>
      <fill>
        <patternFill patternType="solid">
          <fgColor indexed="64"/>
          <bgColor indexed="22"/>
        </patternFill>
      </fill>
      <border diagonalUp="0" diagonalDown="0" outline="0">
        <left style="thin">
          <color indexed="64"/>
        </left>
        <right style="thin">
          <color indexed="64"/>
        </right>
        <top/>
        <bottom/>
      </border>
    </dxf>
    <dxf>
      <fill>
        <patternFill patternType="solid">
          <fgColor indexed="64"/>
          <bgColor theme="6" tint="0.79998168889431442"/>
        </patternFill>
      </fill>
      <border diagonalUp="0" diagonalDown="0">
        <left style="thin">
          <color indexed="64"/>
        </left>
        <right/>
        <top style="thin">
          <color indexed="64"/>
        </top>
        <bottom style="thin">
          <color indexed="64"/>
        </bottom>
        <vertical/>
        <horizontal/>
      </border>
    </dxf>
    <dxf>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numFmt numFmtId="164" formatCode="&quot;$&quot;#,##0"/>
      <fill>
        <patternFill patternType="solid">
          <fgColor indexed="64"/>
          <bgColor theme="3"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numFmt numFmtId="10" formatCode="&quot;$&quot;#,##0_);[Red]\(&quot;$&quot;#,##0\)"/>
      <fill>
        <patternFill patternType="solid">
          <fgColor indexed="64"/>
          <bgColor theme="3"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0" formatCode="&quot;$&quot;#,##0_);[Red]\(&quot;$&quot;#,##0\)"/>
      <fill>
        <patternFill patternType="solid">
          <fgColor indexed="64"/>
          <bgColor theme="7"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0" formatCode="&quot;$&quot;#,##0_);[Red]\(&quot;$&quot;#,##0\)"/>
      <fill>
        <patternFill patternType="solid">
          <fgColor indexed="64"/>
          <bgColor theme="6"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0" formatCode="&quot;$&quot;#,##0_);[Red]\(&quot;$&quot;#,##0\)"/>
      <fill>
        <patternFill patternType="solid">
          <fgColor indexed="64"/>
          <bgColor theme="6"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0" formatCode="&quot;$&quot;#,##0_);[Red]\(&quot;$&quot;#,##0\)"/>
      <fill>
        <patternFill patternType="solid">
          <fgColor indexed="64"/>
          <bgColor theme="6"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family val="2"/>
        <scheme val="none"/>
      </font>
      <numFmt numFmtId="10" formatCode="&quot;$&quot;#,##0_);[Red]\(&quot;$&quot;#,##0\)"/>
      <fill>
        <patternFill patternType="solid">
          <fgColor indexed="64"/>
          <bgColor theme="3"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m/d/yyyy"/>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1" defaultTableStyle="TableStyleMedium9" defaultPivotStyle="PivotStyleLight16">
    <tableStyle name="Invisible" pivot="0" table="0" count="0" xr9:uid="{6B2311D3-0156-4863-8ADF-5268DEEBD57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446405</xdr:colOff>
      <xdr:row>10</xdr:row>
      <xdr:rowOff>92074</xdr:rowOff>
    </xdr:from>
    <xdr:ext cx="3607567" cy="1171576"/>
    <xdr:sp macro="" textlink="">
      <xdr:nvSpPr>
        <xdr:cNvPr id="2" name="TextBox 1">
          <a:extLst>
            <a:ext uri="{FF2B5EF4-FFF2-40B4-BE49-F238E27FC236}">
              <a16:creationId xmlns:a16="http://schemas.microsoft.com/office/drawing/2014/main" id="{DEDF6A69-1F0B-D245-FEF5-29E8BABD77A4}"/>
            </a:ext>
          </a:extLst>
        </xdr:cNvPr>
        <xdr:cNvSpPr txBox="1"/>
      </xdr:nvSpPr>
      <xdr:spPr>
        <a:xfrm>
          <a:off x="3566160" y="2386964"/>
          <a:ext cx="3695700" cy="1162051"/>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latin typeface="Arial" pitchFamily="34" charset="0"/>
              <a:cs typeface="Arial" pitchFamily="34" charset="0"/>
            </a:rPr>
            <a:t>Notes:  Remember to consider</a:t>
          </a:r>
          <a:r>
            <a:rPr lang="en-US" sz="1100" b="1" baseline="0">
              <a:latin typeface="Arial" pitchFamily="34" charset="0"/>
              <a:cs typeface="Arial" pitchFamily="34" charset="0"/>
            </a:rPr>
            <a:t> debt service costs and impacts.</a:t>
          </a:r>
          <a:endParaRPr lang="en-US" sz="1100" b="1">
            <a:latin typeface="Arial" pitchFamily="34" charset="0"/>
            <a:cs typeface="Arial" pitchFamily="34" charset="0"/>
          </a:endParaRP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2A232A-CCBB-4823-A9AF-243DB4926A07}" name="Table2" displayName="Table2" ref="A6:L22" totalsRowShown="0" headerRowBorderDxfId="117" tableBorderDxfId="118" totalsRowBorderDxfId="116">
  <autoFilter ref="A6:L22" xr:uid="{212A232A-CCBB-4823-A9AF-243DB4926A0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762474E3-6947-406E-8C9A-B587E31DE5BB}" name="Project Name/ Number" dataDxfId="115"/>
    <tableColumn id="2" xr3:uid="{AE840AD2-A9D4-4FE1-9148-133DC1BABB40}" name="Description" dataDxfId="114"/>
    <tableColumn id="3" xr3:uid="{C06CDA81-2D33-4958-BF12-3EAE67B1C0CA}" name="Date Needed" dataDxfId="113"/>
    <tableColumn id="4" xr3:uid="{3C6DEBF4-C269-45F2-92A0-26AE105C8E32}" name="Lead Time" dataDxfId="112"/>
    <tableColumn id="5" xr3:uid="{3ED6A2A5-CE8B-4424-A8E5-20847F1A95C0}" name="Total Estimated Project Costs" dataDxfId="111"/>
    <tableColumn id="6" xr3:uid="{503D4D6F-9041-4DCC-8A02-2A0935993435}" name="State/ Federal Grants, etc." dataDxfId="110"/>
    <tableColumn id="7" xr3:uid="{CDC81F97-C712-459E-A0D4-021420A7D206}" name="Debt Financing" dataDxfId="109"/>
    <tableColumn id="8" xr3:uid="{1DF87B05-269E-4DAF-A3DC-81D5B2045CFA}" name=" Cash Capital (Fund Balance) " dataDxfId="108"/>
    <tableColumn id="9" xr3:uid="{3B0B3C86-8D82-4822-830D-F92AAB688A99}" name="Project Revenues  (Interest, etc.)" dataDxfId="107"/>
    <tableColumn id="10" xr3:uid="{7B83896E-6246-43D2-BE83-D73F35BA0B8D}" name="Total Financing /Revenue Sources" dataDxfId="106">
      <calculatedColumnFormula>SUM(F7:I7)</calculatedColumnFormula>
    </tableColumn>
    <tableColumn id="11" xr3:uid="{143496CA-2526-4C4A-8366-9C82E881FCE5}" name="Estimated Additional Taxes" dataDxfId="105">
      <calculatedColumnFormula>E7-J7</calculatedColumnFormula>
    </tableColumn>
    <tableColumn id="12" xr3:uid="{37FCD4CF-FE0E-440E-BBF8-A7EB467B7C0D}" name="Comments _x000a_(Resources Needed, Requestor, Department)" dataDxfId="104"/>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A377644-174C-4193-83C2-E138C23F699B}" name="Table3" displayName="Table3" ref="A8:C16" totalsRowShown="0" headerRowDxfId="97" headerRowBorderDxfId="102" tableBorderDxfId="103" totalsRowBorderDxfId="101">
  <autoFilter ref="A8:C16" xr:uid="{2A377644-174C-4193-83C2-E138C23F699B}">
    <filterColumn colId="0" hiddenButton="1"/>
    <filterColumn colId="1" hiddenButton="1"/>
    <filterColumn colId="2" hiddenButton="1"/>
  </autoFilter>
  <tableColumns count="3">
    <tableColumn id="1" xr3:uid="{3DB01C16-32FC-4142-96C3-9A995E15C598}" name="#" dataDxfId="100"/>
    <tableColumn id="2" xr3:uid="{77C09FD0-3170-4809-9BF6-16FCDBB64EA4}" name="CRITERION " dataDxfId="99"/>
    <tableColumn id="3" xr3:uid="{DC1804F0-830E-4563-A300-BF8809D93577}" name="WEIGHT " dataDxfId="98"/>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5F45DD-C7C9-4E8F-B3BA-92169822AA26}" name="Table4" displayName="Table4" ref="B24:S40" totalsRowShown="0" tableBorderDxfId="96">
  <autoFilter ref="B24:S40" xr:uid="{7D5F45DD-C7C9-4E8F-B3BA-92169822AA26}"/>
  <tableColumns count="18">
    <tableColumn id="1" xr3:uid="{DC922F3A-35FE-4139-AAB2-622407D1D85C}" name="PROJECT NAME" dataDxfId="95">
      <calculatedColumnFormula>'Capital Needs'!A7</calculatedColumnFormula>
    </tableColumn>
    <tableColumn id="2" xr3:uid="{B36DE16C-85DA-46EC-B07F-E1EC0DFA42BF}" name="1-Rating" dataDxfId="94"/>
    <tableColumn id="3" xr3:uid="{9414C876-DE42-47D6-BEEB-BD87C301E2A6}" name="1- Weight" dataDxfId="93">
      <calculatedColumnFormula>($C$9)</calculatedColumnFormula>
    </tableColumn>
    <tableColumn id="4" xr3:uid="{EBA2F905-015F-47EA-9AB8-DEB3F5D10BBB}" name="2-Rating" dataDxfId="92"/>
    <tableColumn id="5" xr3:uid="{7665C70C-7E56-4817-BF36-0AA17893954C}" name="2-Weight" dataDxfId="91">
      <calculatedColumnFormula>($C$10)</calculatedColumnFormula>
    </tableColumn>
    <tableColumn id="6" xr3:uid="{956B6C47-FFCC-4F0C-A047-A21186D22FBC}" name="3-Rating" dataDxfId="90"/>
    <tableColumn id="7" xr3:uid="{4F38D0C5-F33A-4F9E-BAB3-6F4658CD272B}" name="3- Weight" dataDxfId="89">
      <calculatedColumnFormula>($C$11)</calculatedColumnFormula>
    </tableColumn>
    <tableColumn id="8" xr3:uid="{5A8E4AD4-8767-4341-A5CE-5982B17678A4}" name="4-Rating" dataDxfId="88"/>
    <tableColumn id="9" xr3:uid="{97FDC404-FBED-453B-B16B-221E072D8F9F}" name="4-Weight" dataDxfId="87">
      <calculatedColumnFormula>($C$12)</calculatedColumnFormula>
    </tableColumn>
    <tableColumn id="10" xr3:uid="{43CD7F82-9389-4AB8-A6B7-1DE05734D376}" name="5-Rating" dataDxfId="86"/>
    <tableColumn id="11" xr3:uid="{182FD0E4-E699-45AF-8658-FA063A79925A}" name="5- Weight" dataDxfId="85">
      <calculatedColumnFormula>($C$13)</calculatedColumnFormula>
    </tableColumn>
    <tableColumn id="12" xr3:uid="{2E4F9BAD-34ED-41AA-AC3F-459F8224EFE6}" name="6-Rating" dataDxfId="84"/>
    <tableColumn id="13" xr3:uid="{5FE131FC-B8E0-4092-9A79-9C07630936AB}" name="6-Weight" dataDxfId="83">
      <calculatedColumnFormula>($C$14)</calculatedColumnFormula>
    </tableColumn>
    <tableColumn id="14" xr3:uid="{D45F4834-2AB2-49E6-8F4F-59D728B0A95D}" name="7-Rating" dataDxfId="82"/>
    <tableColumn id="15" xr3:uid="{877F2CD3-2921-41E1-B571-01B0F51EF220}" name="7- Weight" dataDxfId="81">
      <calculatedColumnFormula>($C$15)</calculatedColumnFormula>
    </tableColumn>
    <tableColumn id="16" xr3:uid="{5BD8929B-0DBC-44C1-9851-656D4B9A29B5}" name="8-Rating" dataDxfId="80"/>
    <tableColumn id="17" xr3:uid="{14CC0764-26C5-45E2-9B6F-48FE09D12A52}" name="8-Weight" dataDxfId="79">
      <calculatedColumnFormula>($C$16)</calculatedColumnFormula>
    </tableColumn>
    <tableColumn id="18" xr3:uid="{F39662B6-0923-4D3D-ACA0-BBFC79228EAD}" name="PROJECT SCORE" dataDxfId="78">
      <calculatedColumnFormula>SUM((C25*D25)+(E25*F25)+(G25*H25)+(I25*J25)+(K25*L25)+(M25*N25)+(O25*P25)+(Q25*R25))</calculatedColumnFormula>
    </tableColumn>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9CA40C7-77FB-4859-BC60-FA943F0074A7}" name="Table5" displayName="Table5" ref="A7:K24" totalsRowCount="1" headerRowDxfId="76" tableBorderDxfId="77">
  <autoFilter ref="A7:K23" xr:uid="{19CA40C7-77FB-4859-BC60-FA943F0074A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28232A80-EF58-47F3-B528-596D3F576F00}" name="Fund" dataDxfId="75" totalsRowDxfId="58"/>
    <tableColumn id="2" xr3:uid="{ED31D813-B3E1-4B5F-B79D-44E0FA2ADAAF}" name="Project Name _x000a_(Add projects that are selected after _x000a_Needs Assessment.)" totalsRowLabel="TOTAL PROJECT COSTS" dataDxfId="74" totalsRowDxfId="30"/>
    <tableColumn id="3" xr3:uid="{B00D7646-1AD5-4140-A2EF-9815D753D40A}" name="Date of Completion" dataDxfId="73" totalsRowDxfId="57">
      <calculatedColumnFormula>'Capital Needs'!C7</calculatedColumnFormula>
    </tableColumn>
    <tableColumn id="4" xr3:uid="{00379A0A-C194-4F83-B2E2-65D211CA0F46}" name="Total Estimated  Project Costs" totalsRowFunction="min" dataDxfId="72" totalsRowDxfId="64"/>
    <tableColumn id="5" xr3:uid="{8F257D5E-5C38-4A2C-8E25-F468C1FB7095}" name="20XX" totalsRowFunction="sum" dataDxfId="71" totalsRowDxfId="63"/>
    <tableColumn id="6" xr3:uid="{57E05B24-E5DA-4D1C-B742-343BB7B6BC7D}" name="20XX +1" totalsRowFunction="sum" dataDxfId="70" totalsRowDxfId="62"/>
    <tableColumn id="7" xr3:uid="{AAAC6FDC-BBD1-4CED-8F7F-8B96BE7C5E5E}" name="20XX +2" totalsRowFunction="sum" dataDxfId="69" totalsRowDxfId="61"/>
    <tableColumn id="8" xr3:uid="{76E190C9-EA59-4638-84AC-FFCEC3932BA3}" name="20XX +3" totalsRowFunction="sum" dataDxfId="68" totalsRowDxfId="60"/>
    <tableColumn id="9" xr3:uid="{186111BE-CC06-4F0A-A44B-8EE98DB96599}" name="20XX +4" totalsRowFunction="sum" dataDxfId="67" totalsRowDxfId="59"/>
    <tableColumn id="10" xr3:uid="{CB8D9276-A0B0-497F-8333-21298517DFE0}" name="Balance" dataDxfId="66" totalsRowDxfId="56" dataCellStyle="Currency">
      <calculatedColumnFormula>D8-E8-F8-G8-H8-I8</calculatedColumnFormula>
    </tableColumn>
    <tableColumn id="11" xr3:uid="{8597D663-E142-482A-A8FD-1A6614E60D67}" name="Notes" totalsRowFunction="count" dataDxfId="65" totalsRowDxfId="55"/>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60674E4-5D80-499C-B8EC-6BC340D458DE}" name="Table6" displayName="Table6" ref="A29:K46" totalsRowCount="1" headerRowDxfId="53" tableBorderDxfId="54">
  <autoFilter ref="A29:K45" xr:uid="{560674E4-5D80-499C-B8EC-6BC340D458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B0F283C2-3279-4AE0-900D-CF6B00B23FFF}" name="Fund" dataDxfId="48" totalsRowDxfId="51">
      <calculatedColumnFormula>A8</calculatedColumnFormula>
    </tableColumn>
    <tableColumn id="2" xr3:uid="{F01B6AA5-18CB-42A4-BA07-B946B9F87613}" name="Project Name _x000a_(Populated from above)" totalsRowLabel="TOTAL PROJECT FINANCING/REVENUES" dataDxfId="47" totalsRowDxfId="50">
      <calculatedColumnFormula>B8</calculatedColumnFormula>
    </tableColumn>
    <tableColumn id="3" xr3:uid="{6A2EF0D8-CEEA-49F7-AFCA-6D4525142706}" name="Date of Completion" dataDxfId="46" totalsRowDxfId="38">
      <calculatedColumnFormula>C8</calculatedColumnFormula>
    </tableColumn>
    <tableColumn id="4" xr3:uid="{A8857E1A-2840-4C41-A5D5-E1CC60201514}" name="Total Financing/ Revenues Sources" dataDxfId="45" totalsRowDxfId="37">
      <calculatedColumnFormula>D8</calculatedColumnFormula>
    </tableColumn>
    <tableColumn id="5" xr3:uid="{084FFDE5-83AD-42D9-90F0-F63AAF7836E0}" name="20XX" totalsRowFunction="sum" dataDxfId="44" totalsRowDxfId="36"/>
    <tableColumn id="6" xr3:uid="{AD84F34E-541A-4534-BEEF-5159E4A62A49}" name="20XX +1" totalsRowFunction="sum" dataDxfId="43" totalsRowDxfId="35"/>
    <tableColumn id="7" xr3:uid="{C8B64A48-709D-4C20-BC01-A9ADF5097E56}" name="20XX +2" totalsRowFunction="sum" dataDxfId="42" totalsRowDxfId="34"/>
    <tableColumn id="8" xr3:uid="{CA75471D-00DB-4A4B-A563-F7D1C95FD514}" name="20XX +3" totalsRowFunction="sum" dataDxfId="41" totalsRowDxfId="33"/>
    <tableColumn id="9" xr3:uid="{F5145BE3-AF87-4A90-A3B2-5B16B855B169}" name="20XX +4" totalsRowFunction="sum" dataDxfId="40" totalsRowDxfId="32"/>
    <tableColumn id="10" xr3:uid="{34A5B66D-5B4C-4371-A505-304D546832EB}" name="Balance" totalsRowFunction="sum" dataDxfId="39" totalsRowDxfId="31" dataCellStyle="Currency">
      <calculatedColumnFormula>D30-E30-F30-G30-H30-I30</calculatedColumnFormula>
    </tableColumn>
    <tableColumn id="11" xr3:uid="{47DDF7D4-15C9-40F0-9113-4217578F614B}" name="Notes" totalsRowFunction="count" dataDxfId="52" totalsRowDxfId="49"/>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136878-B5B7-4A66-8E60-97F1FF8E860B}" name="Table7" displayName="Table7" ref="C6:H9" totalsRowShown="0" headerRowDxfId="22" headerRowBorderDxfId="23" tableBorderDxfId="29">
  <autoFilter ref="C6:H9" xr:uid="{48136878-B5B7-4A66-8E60-97F1FF8E860B}">
    <filterColumn colId="0" hiddenButton="1"/>
    <filterColumn colId="1" hiddenButton="1"/>
    <filterColumn colId="2" hiddenButton="1"/>
    <filterColumn colId="3" hiddenButton="1"/>
    <filterColumn colId="4" hiddenButton="1"/>
    <filterColumn colId="5" hiddenButton="1"/>
  </autoFilter>
  <tableColumns count="6">
    <tableColumn id="1" xr3:uid="{418B730C-89D4-4E04-908D-161B1C0C5132}" name="Totals" dataDxfId="28"/>
    <tableColumn id="6" xr3:uid="{A0535E58-0BEB-4D1F-9369-655FB8451D57}" name="20XX2"/>
    <tableColumn id="2" xr3:uid="{B7FA7F12-0B11-48C2-8ECA-6E34E77A9FC6}" name="20XX +1" dataDxfId="27"/>
    <tableColumn id="3" xr3:uid="{11F28B62-FD04-4B7D-8D14-B600662462F9}" name="20XX +2" dataDxfId="26"/>
    <tableColumn id="4" xr3:uid="{ED6F34A0-FF4C-461F-AFFD-B46051E470AF}" name="20XX +3" dataDxfId="25"/>
    <tableColumn id="5" xr3:uid="{C0F9D776-FD18-48C9-9AB0-66F8A479F021}" name="20XX +4" dataDxfId="24"/>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44D1072-786E-4F01-97C9-7D4BDF99DF57}" name="Table8" displayName="Table8" ref="A5:L31" totalsRowShown="0" headerRowDxfId="0" dataDxfId="1" headerRowBorderDxfId="15" tableBorderDxfId="16" totalsRowBorderDxfId="14">
  <autoFilter ref="A5:L31" xr:uid="{844D1072-786E-4F01-97C9-7D4BDF99DF57}"/>
  <tableColumns count="12">
    <tableColumn id="1" xr3:uid="{AB31A0F8-8B33-4FB6-99E8-1BAD83AF4596}" name="Property ID#" dataDxfId="13"/>
    <tableColumn id="2" xr3:uid="{1B88C68C-0E14-41DC-A3B8-4A816C809EFF}" name="Asset Description" dataDxfId="12"/>
    <tableColumn id="3" xr3:uid="{D2FDF63A-0F2A-4373-A908-A24DC50D6563}" name="Location" dataDxfId="11"/>
    <tableColumn id="4" xr3:uid="{2754F273-6105-441D-9CD1-15FF4CD6B1E7}" name="Manufacturer and Serial #" dataDxfId="10"/>
    <tableColumn id="5" xr3:uid="{71C75E03-8236-4856-851F-18DD9B1B0994}" name="Age" dataDxfId="9"/>
    <tableColumn id="6" xr3:uid="{D9DC10FA-2393-4D2B-9A12-D2AF7C243A3E}" name="Condition" dataDxfId="8"/>
    <tableColumn id="7" xr3:uid="{30D86299-B8D4-4B97-AFD8-FBF8DA27FDD8}" name="Book Value or Replacement Cost" dataDxfId="7"/>
    <tableColumn id="8" xr3:uid="{1D0AC190-5EF0-41F4-9313-6E184B606E00}" name="Useful Life" dataDxfId="6"/>
    <tableColumn id="9" xr3:uid="{B2159B29-7D1E-4C02-8C04-FDD6F59917EE}" name="Maintenance History/ Warranty Information" dataDxfId="5"/>
    <tableColumn id="10" xr3:uid="{0F6AA7D7-F8D1-4EED-B209-01C8BF29006D}" name="Repair Cost/ Staff Hours" dataDxfId="4"/>
    <tableColumn id="11" xr3:uid="{7854DFBC-557E-4683-B589-BA33D8EEF874}" name="Health or Safety Violations" dataDxfId="3"/>
    <tableColumn id="12" xr3:uid="{F3FF0A43-6155-415B-8161-010BA0ADDD68}" name="Comments _x000a_(e.g., disruptions caused by breakdown;_x000a_resiliency concerns)" dataDxfId="2"/>
  </tableColumns>
  <tableStyleInfo name="TableStyleLight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sc.state.ny.us/local-government/resources/planning-resources" TargetMode="External"/><Relationship Id="rId1" Type="http://schemas.openxmlformats.org/officeDocument/2006/relationships/hyperlink" Target="https://www.osc.ny.gov/local-government/publication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table" Target="../tables/table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0DC34-8FB5-472B-A614-749291929301}">
  <sheetPr codeName="Sheet1">
    <tabColor theme="4" tint="-0.499984740745262"/>
  </sheetPr>
  <dimension ref="A1:A8"/>
  <sheetViews>
    <sheetView zoomScaleNormal="100" workbookViewId="0">
      <selection activeCell="A8" sqref="A8"/>
    </sheetView>
  </sheetViews>
  <sheetFormatPr defaultRowHeight="12.5" x14ac:dyDescent="0.25"/>
  <cols>
    <col min="1" max="1" width="121.7265625" customWidth="1"/>
  </cols>
  <sheetData>
    <row r="1" spans="1:1" s="24" customFormat="1" ht="18" x14ac:dyDescent="0.4">
      <c r="A1" s="95" t="s">
        <v>0</v>
      </c>
    </row>
    <row r="2" spans="1:1" ht="47.25" customHeight="1" x14ac:dyDescent="0.3">
      <c r="A2" s="96" t="s">
        <v>1</v>
      </c>
    </row>
    <row r="3" spans="1:1" ht="220.5" customHeight="1" x14ac:dyDescent="0.3">
      <c r="A3" s="97" t="s">
        <v>74</v>
      </c>
    </row>
    <row r="4" spans="1:1" ht="24" customHeight="1" x14ac:dyDescent="0.3">
      <c r="A4" s="98" t="s">
        <v>2</v>
      </c>
    </row>
    <row r="5" spans="1:1" x14ac:dyDescent="0.25">
      <c r="A5" s="99" t="s">
        <v>3</v>
      </c>
    </row>
    <row r="6" spans="1:1" x14ac:dyDescent="0.25">
      <c r="A6" s="100" t="s">
        <v>4</v>
      </c>
    </row>
    <row r="7" spans="1:1" ht="81.5" customHeight="1" x14ac:dyDescent="0.25">
      <c r="A7" s="102" t="s">
        <v>76</v>
      </c>
    </row>
    <row r="8" spans="1:1" ht="53.5" customHeight="1" thickBot="1" x14ac:dyDescent="0.35">
      <c r="A8" s="101" t="s">
        <v>75</v>
      </c>
    </row>
  </sheetData>
  <hyperlinks>
    <hyperlink ref="A6" r:id="rId1" xr:uid="{86D3BF9A-EBC9-4224-A00D-78E577DA1187}"/>
    <hyperlink ref="A5" r:id="rId2" display="https://www.osc.state.ny.us/local-government/resources/planning-resources" xr:uid="{D2ED93D5-92B5-4CB0-BDF4-9C9D6F6EE914}"/>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9668E-1B34-4CC3-A692-12167653FA31}">
  <sheetPr codeName="Sheet3">
    <tabColor theme="4" tint="-0.249977111117893"/>
  </sheetPr>
  <dimension ref="A1:L101"/>
  <sheetViews>
    <sheetView zoomScaleNormal="100" workbookViewId="0">
      <selection activeCell="A6" sqref="A6"/>
    </sheetView>
  </sheetViews>
  <sheetFormatPr defaultRowHeight="12.5" x14ac:dyDescent="0.25"/>
  <cols>
    <col min="1" max="1" width="26.453125" style="9" customWidth="1"/>
    <col min="2" max="2" width="31" style="9" customWidth="1"/>
    <col min="3" max="3" width="14.08984375" style="15" customWidth="1"/>
    <col min="4" max="4" width="15.1796875" style="9" customWidth="1"/>
    <col min="5" max="5" width="28" style="16" customWidth="1"/>
    <col min="6" max="6" width="25.54296875" style="16" customWidth="1"/>
    <col min="7" max="7" width="16" style="16" customWidth="1"/>
    <col min="8" max="8" width="28.54296875" style="16" customWidth="1"/>
    <col min="9" max="9" width="30.81640625" style="16" customWidth="1"/>
    <col min="10" max="10" width="32.6328125" style="16" customWidth="1"/>
    <col min="11" max="11" width="26.1796875" style="35" customWidth="1"/>
    <col min="12" max="12" width="41.81640625" customWidth="1"/>
  </cols>
  <sheetData>
    <row r="1" spans="1:12" s="1" customFormat="1" ht="15.5" x14ac:dyDescent="0.35">
      <c r="A1" s="80" t="s">
        <v>5</v>
      </c>
      <c r="B1" s="80"/>
      <c r="C1" s="17"/>
      <c r="E1" s="21"/>
      <c r="F1" s="21"/>
      <c r="G1" s="21"/>
      <c r="H1" s="21"/>
      <c r="I1" s="21"/>
      <c r="J1" s="21"/>
      <c r="K1" s="32"/>
    </row>
    <row r="2" spans="1:12" s="3" customFormat="1" ht="15.5" x14ac:dyDescent="0.35">
      <c r="A2" s="4" t="s">
        <v>6</v>
      </c>
      <c r="C2" s="18" t="str">
        <f>'Capital Improvement Plan'!D2</f>
        <v>20XX-20XX +4</v>
      </c>
      <c r="E2" s="22"/>
      <c r="F2" s="22"/>
      <c r="G2" s="22"/>
      <c r="H2" s="22"/>
      <c r="I2" s="22"/>
      <c r="J2" s="22"/>
      <c r="K2" s="33"/>
    </row>
    <row r="3" spans="1:12" s="3" customFormat="1" ht="35.5" customHeight="1" x14ac:dyDescent="0.35">
      <c r="A3" s="4" t="s">
        <v>7</v>
      </c>
      <c r="C3" s="19"/>
      <c r="D3" s="14" t="s">
        <v>8</v>
      </c>
      <c r="F3" s="30"/>
      <c r="G3" s="30"/>
      <c r="H3" s="30"/>
      <c r="I3" s="30"/>
      <c r="J3" s="30"/>
      <c r="K3" s="30"/>
    </row>
    <row r="4" spans="1:12" s="3" customFormat="1" ht="15.5" x14ac:dyDescent="0.35">
      <c r="A4" s="4"/>
      <c r="C4" s="19"/>
      <c r="D4" s="14"/>
      <c r="E4" s="30"/>
      <c r="F4" s="30"/>
      <c r="G4" s="30"/>
      <c r="H4" s="30"/>
      <c r="I4" s="30"/>
      <c r="J4" s="30"/>
      <c r="K4" s="30"/>
    </row>
    <row r="5" spans="1:12" ht="12.75" customHeight="1" x14ac:dyDescent="0.3">
      <c r="F5" s="78" t="s">
        <v>9</v>
      </c>
      <c r="G5" s="79"/>
      <c r="H5" s="79"/>
      <c r="I5" s="57" t="s">
        <v>10</v>
      </c>
      <c r="J5" s="36"/>
      <c r="K5" s="34"/>
    </row>
    <row r="6" spans="1:12" s="5" customFormat="1" ht="26" x14ac:dyDescent="0.3">
      <c r="A6" s="107" t="s">
        <v>11</v>
      </c>
      <c r="B6" s="108" t="s">
        <v>12</v>
      </c>
      <c r="C6" s="109" t="s">
        <v>13</v>
      </c>
      <c r="D6" s="108" t="s">
        <v>14</v>
      </c>
      <c r="E6" s="110" t="s">
        <v>15</v>
      </c>
      <c r="F6" s="111" t="s">
        <v>16</v>
      </c>
      <c r="G6" s="111" t="s">
        <v>17</v>
      </c>
      <c r="H6" s="111" t="s">
        <v>18</v>
      </c>
      <c r="I6" s="112" t="s">
        <v>19</v>
      </c>
      <c r="J6" s="110" t="s">
        <v>20</v>
      </c>
      <c r="K6" s="113" t="s">
        <v>21</v>
      </c>
      <c r="L6" s="114" t="s">
        <v>22</v>
      </c>
    </row>
    <row r="7" spans="1:12" s="9" customFormat="1" ht="13" x14ac:dyDescent="0.3">
      <c r="A7" s="103"/>
      <c r="B7" s="58"/>
      <c r="C7" s="59"/>
      <c r="D7" s="58"/>
      <c r="E7" s="63"/>
      <c r="F7" s="31"/>
      <c r="G7" s="31"/>
      <c r="H7" s="31"/>
      <c r="I7" s="60"/>
      <c r="J7" s="63">
        <f>SUM(F7:I7)</f>
        <v>0</v>
      </c>
      <c r="K7" s="64">
        <f>E7-J7</f>
        <v>0</v>
      </c>
      <c r="L7" s="105"/>
    </row>
    <row r="8" spans="1:12" ht="13" x14ac:dyDescent="0.3">
      <c r="A8" s="103"/>
      <c r="B8" s="58"/>
      <c r="C8" s="59"/>
      <c r="D8" s="58"/>
      <c r="E8" s="63"/>
      <c r="F8" s="31"/>
      <c r="G8" s="31"/>
      <c r="H8" s="31"/>
      <c r="I8" s="60"/>
      <c r="J8" s="63">
        <f t="shared" ref="J8:J22" si="0">SUM(F8:I8)</f>
        <v>0</v>
      </c>
      <c r="K8" s="64">
        <f t="shared" ref="K8:K22" si="1">E8-J8</f>
        <v>0</v>
      </c>
      <c r="L8" s="106"/>
    </row>
    <row r="9" spans="1:12" ht="13" x14ac:dyDescent="0.3">
      <c r="A9" s="103"/>
      <c r="B9" s="58"/>
      <c r="C9" s="59"/>
      <c r="D9" s="58"/>
      <c r="E9" s="63"/>
      <c r="F9" s="31"/>
      <c r="G9" s="31"/>
      <c r="H9" s="31"/>
      <c r="I9" s="60"/>
      <c r="J9" s="63">
        <f t="shared" si="0"/>
        <v>0</v>
      </c>
      <c r="K9" s="64">
        <f t="shared" si="1"/>
        <v>0</v>
      </c>
      <c r="L9" s="106"/>
    </row>
    <row r="10" spans="1:12" ht="13" x14ac:dyDescent="0.3">
      <c r="A10" s="103"/>
      <c r="B10" s="58"/>
      <c r="C10" s="69"/>
      <c r="D10" s="58"/>
      <c r="E10" s="63"/>
      <c r="F10" s="31"/>
      <c r="G10" s="31"/>
      <c r="H10" s="31"/>
      <c r="I10" s="60"/>
      <c r="J10" s="63">
        <f t="shared" si="0"/>
        <v>0</v>
      </c>
      <c r="K10" s="64">
        <f t="shared" si="1"/>
        <v>0</v>
      </c>
      <c r="L10" s="106"/>
    </row>
    <row r="11" spans="1:12" ht="13" x14ac:dyDescent="0.3">
      <c r="A11" s="104"/>
      <c r="B11" s="58"/>
      <c r="C11" s="59"/>
      <c r="D11" s="58"/>
      <c r="E11" s="63"/>
      <c r="F11" s="31"/>
      <c r="G11" s="31"/>
      <c r="H11" s="31"/>
      <c r="I11" s="60"/>
      <c r="J11" s="63">
        <f t="shared" si="0"/>
        <v>0</v>
      </c>
      <c r="K11" s="64">
        <f t="shared" si="1"/>
        <v>0</v>
      </c>
      <c r="L11" s="106"/>
    </row>
    <row r="12" spans="1:12" ht="13" x14ac:dyDescent="0.3">
      <c r="A12" s="104"/>
      <c r="B12" s="58"/>
      <c r="C12" s="59"/>
      <c r="D12" s="58"/>
      <c r="E12" s="63"/>
      <c r="F12" s="31"/>
      <c r="G12" s="31"/>
      <c r="H12" s="31"/>
      <c r="I12" s="60"/>
      <c r="J12" s="63">
        <f t="shared" si="0"/>
        <v>0</v>
      </c>
      <c r="K12" s="64">
        <f t="shared" si="1"/>
        <v>0</v>
      </c>
      <c r="L12" s="106"/>
    </row>
    <row r="13" spans="1:12" ht="13" x14ac:dyDescent="0.3">
      <c r="A13" s="103"/>
      <c r="B13" s="58"/>
      <c r="C13" s="59"/>
      <c r="D13" s="58"/>
      <c r="E13" s="63"/>
      <c r="F13" s="31"/>
      <c r="G13" s="31"/>
      <c r="H13" s="31"/>
      <c r="I13" s="60"/>
      <c r="J13" s="63">
        <f t="shared" si="0"/>
        <v>0</v>
      </c>
      <c r="K13" s="64">
        <f t="shared" si="1"/>
        <v>0</v>
      </c>
      <c r="L13" s="106"/>
    </row>
    <row r="14" spans="1:12" ht="13" x14ac:dyDescent="0.3">
      <c r="A14" s="103"/>
      <c r="B14" s="58"/>
      <c r="C14" s="59"/>
      <c r="D14" s="58"/>
      <c r="E14" s="63"/>
      <c r="F14" s="31"/>
      <c r="G14" s="31"/>
      <c r="H14" s="31"/>
      <c r="I14" s="60"/>
      <c r="J14" s="63">
        <f t="shared" si="0"/>
        <v>0</v>
      </c>
      <c r="K14" s="64">
        <f t="shared" si="1"/>
        <v>0</v>
      </c>
      <c r="L14" s="106"/>
    </row>
    <row r="15" spans="1:12" ht="13" x14ac:dyDescent="0.3">
      <c r="A15" s="104"/>
      <c r="B15" s="58"/>
      <c r="C15" s="59"/>
      <c r="D15" s="58"/>
      <c r="E15" s="63"/>
      <c r="F15" s="31"/>
      <c r="G15" s="31"/>
      <c r="H15" s="31"/>
      <c r="I15" s="60"/>
      <c r="J15" s="63">
        <f t="shared" si="0"/>
        <v>0</v>
      </c>
      <c r="K15" s="64">
        <f t="shared" si="1"/>
        <v>0</v>
      </c>
      <c r="L15" s="106"/>
    </row>
    <row r="16" spans="1:12" ht="13" x14ac:dyDescent="0.3">
      <c r="A16" s="104"/>
      <c r="B16" s="58"/>
      <c r="C16" s="59"/>
      <c r="D16" s="58"/>
      <c r="E16" s="63"/>
      <c r="F16" s="31"/>
      <c r="G16" s="31"/>
      <c r="H16" s="31"/>
      <c r="I16" s="60"/>
      <c r="J16" s="63">
        <f t="shared" si="0"/>
        <v>0</v>
      </c>
      <c r="K16" s="64">
        <f t="shared" si="1"/>
        <v>0</v>
      </c>
      <c r="L16" s="106"/>
    </row>
    <row r="17" spans="1:12" ht="13" x14ac:dyDescent="0.3">
      <c r="A17" s="104"/>
      <c r="B17" s="58"/>
      <c r="C17" s="59"/>
      <c r="D17" s="58"/>
      <c r="E17" s="63"/>
      <c r="F17" s="31"/>
      <c r="G17" s="31"/>
      <c r="H17" s="31"/>
      <c r="I17" s="60"/>
      <c r="J17" s="63">
        <f t="shared" si="0"/>
        <v>0</v>
      </c>
      <c r="K17" s="64">
        <f t="shared" si="1"/>
        <v>0</v>
      </c>
      <c r="L17" s="106"/>
    </row>
    <row r="18" spans="1:12" ht="13" x14ac:dyDescent="0.3">
      <c r="A18" s="104"/>
      <c r="B18" s="58"/>
      <c r="C18" s="59"/>
      <c r="D18" s="58"/>
      <c r="E18" s="63"/>
      <c r="F18" s="31"/>
      <c r="G18" s="31"/>
      <c r="H18" s="31"/>
      <c r="I18" s="60"/>
      <c r="J18" s="63">
        <f t="shared" si="0"/>
        <v>0</v>
      </c>
      <c r="K18" s="64">
        <f t="shared" si="1"/>
        <v>0</v>
      </c>
      <c r="L18" s="106"/>
    </row>
    <row r="19" spans="1:12" ht="13" x14ac:dyDescent="0.3">
      <c r="A19" s="104"/>
      <c r="B19" s="58"/>
      <c r="C19" s="59"/>
      <c r="D19" s="58"/>
      <c r="E19" s="63"/>
      <c r="F19" s="31"/>
      <c r="G19" s="31"/>
      <c r="H19" s="31"/>
      <c r="I19" s="60"/>
      <c r="J19" s="63">
        <f t="shared" si="0"/>
        <v>0</v>
      </c>
      <c r="K19" s="64">
        <f t="shared" si="1"/>
        <v>0</v>
      </c>
      <c r="L19" s="106"/>
    </row>
    <row r="20" spans="1:12" ht="13" x14ac:dyDescent="0.3">
      <c r="A20" s="104"/>
      <c r="B20" s="58"/>
      <c r="C20" s="59"/>
      <c r="D20" s="58"/>
      <c r="E20" s="63"/>
      <c r="F20" s="31"/>
      <c r="G20" s="31"/>
      <c r="H20" s="31"/>
      <c r="I20" s="60"/>
      <c r="J20" s="63">
        <f t="shared" si="0"/>
        <v>0</v>
      </c>
      <c r="K20" s="64">
        <f t="shared" si="1"/>
        <v>0</v>
      </c>
      <c r="L20" s="106"/>
    </row>
    <row r="21" spans="1:12" ht="13" x14ac:dyDescent="0.3">
      <c r="A21" s="104"/>
      <c r="B21" s="58"/>
      <c r="C21" s="59"/>
      <c r="D21" s="58"/>
      <c r="E21" s="63"/>
      <c r="F21" s="31"/>
      <c r="G21" s="31"/>
      <c r="H21" s="31"/>
      <c r="I21" s="60"/>
      <c r="J21" s="63">
        <f t="shared" si="0"/>
        <v>0</v>
      </c>
      <c r="K21" s="64">
        <f t="shared" si="1"/>
        <v>0</v>
      </c>
      <c r="L21" s="106"/>
    </row>
    <row r="22" spans="1:12" ht="13" x14ac:dyDescent="0.3">
      <c r="A22" s="115"/>
      <c r="B22" s="116"/>
      <c r="C22" s="117"/>
      <c r="D22" s="116"/>
      <c r="E22" s="118"/>
      <c r="F22" s="119"/>
      <c r="G22" s="119"/>
      <c r="H22" s="119"/>
      <c r="I22" s="120"/>
      <c r="J22" s="118">
        <f t="shared" si="0"/>
        <v>0</v>
      </c>
      <c r="K22" s="121">
        <f t="shared" si="1"/>
        <v>0</v>
      </c>
      <c r="L22" s="122"/>
    </row>
    <row r="23" spans="1:12" x14ac:dyDescent="0.25">
      <c r="A23"/>
      <c r="B23"/>
      <c r="C23"/>
      <c r="D23"/>
      <c r="E23"/>
      <c r="F23"/>
      <c r="G23"/>
      <c r="H23"/>
      <c r="I23"/>
      <c r="J23"/>
      <c r="K23"/>
    </row>
    <row r="24" spans="1:12" x14ac:dyDescent="0.25">
      <c r="A24"/>
      <c r="B24"/>
      <c r="C24"/>
      <c r="D24"/>
      <c r="E24"/>
      <c r="F24"/>
      <c r="G24"/>
      <c r="H24"/>
      <c r="I24"/>
      <c r="J24"/>
      <c r="K24"/>
    </row>
    <row r="25" spans="1:12" x14ac:dyDescent="0.25">
      <c r="A25"/>
      <c r="B25"/>
      <c r="C25"/>
      <c r="D25"/>
      <c r="E25"/>
      <c r="F25"/>
      <c r="G25"/>
      <c r="H25"/>
      <c r="I25"/>
      <c r="J25"/>
      <c r="K25"/>
    </row>
    <row r="26" spans="1:12" x14ac:dyDescent="0.25">
      <c r="A26"/>
      <c r="B26"/>
      <c r="C26"/>
      <c r="D26"/>
      <c r="E26"/>
      <c r="F26"/>
      <c r="G26"/>
      <c r="H26"/>
      <c r="I26"/>
      <c r="J26"/>
      <c r="K26"/>
    </row>
    <row r="27" spans="1:12" x14ac:dyDescent="0.25">
      <c r="A27"/>
      <c r="B27"/>
      <c r="C27"/>
      <c r="D27"/>
      <c r="E27"/>
      <c r="F27"/>
      <c r="G27"/>
      <c r="H27"/>
      <c r="I27"/>
      <c r="J27"/>
      <c r="K27"/>
    </row>
    <row r="28" spans="1:12" x14ac:dyDescent="0.25">
      <c r="A28"/>
      <c r="B28"/>
      <c r="C28"/>
      <c r="D28"/>
      <c r="E28"/>
      <c r="F28"/>
      <c r="G28"/>
      <c r="H28"/>
      <c r="I28"/>
      <c r="J28"/>
      <c r="K28"/>
    </row>
    <row r="29" spans="1:12" x14ac:dyDescent="0.25">
      <c r="A29"/>
      <c r="B29"/>
      <c r="C29"/>
      <c r="D29"/>
      <c r="E29"/>
      <c r="F29"/>
      <c r="G29"/>
      <c r="H29"/>
      <c r="I29"/>
      <c r="J29"/>
      <c r="K29"/>
    </row>
    <row r="30" spans="1:12" x14ac:dyDescent="0.25">
      <c r="A30"/>
      <c r="B30"/>
      <c r="C30"/>
      <c r="D30"/>
      <c r="E30"/>
      <c r="F30"/>
      <c r="G30"/>
      <c r="H30"/>
      <c r="I30"/>
      <c r="J30"/>
      <c r="K30"/>
    </row>
    <row r="31" spans="1:12" x14ac:dyDescent="0.25">
      <c r="A31"/>
      <c r="B31"/>
      <c r="C31"/>
      <c r="D31"/>
      <c r="E31"/>
      <c r="F31"/>
      <c r="G31"/>
      <c r="H31"/>
      <c r="I31"/>
      <c r="J31"/>
      <c r="K31"/>
    </row>
    <row r="32" spans="1:12" x14ac:dyDescent="0.25">
      <c r="A32"/>
      <c r="B32"/>
      <c r="C32"/>
      <c r="D32"/>
      <c r="E32"/>
      <c r="F32"/>
      <c r="G32"/>
      <c r="H32"/>
      <c r="I32"/>
      <c r="J32"/>
      <c r="K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sheetData>
  <mergeCells count="2">
    <mergeCell ref="F5:H5"/>
    <mergeCell ref="A1:B1"/>
  </mergeCells>
  <conditionalFormatting sqref="A1">
    <cfRule type="cellIs" dxfId="21" priority="4" stopIfTrue="1" operator="equal">
      <formula>"{ENTER NAME OF CITY HERE}"</formula>
    </cfRule>
  </conditionalFormatting>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4A581-AE6F-4353-B666-42B50D3CFD09}">
  <sheetPr codeName="Sheet4">
    <tabColor theme="4" tint="0.39997558519241921"/>
  </sheetPr>
  <dimension ref="A1:U40"/>
  <sheetViews>
    <sheetView topLeftCell="A3" workbookViewId="0">
      <selection activeCell="S25" sqref="S25"/>
    </sheetView>
  </sheetViews>
  <sheetFormatPr defaultRowHeight="12.5" x14ac:dyDescent="0.25"/>
  <cols>
    <col min="1" max="1" width="9.81640625" customWidth="1"/>
    <col min="2" max="2" width="37.453125" customWidth="1"/>
    <col min="3" max="3" width="10.6328125" customWidth="1"/>
    <col min="4" max="4" width="10.54296875" customWidth="1"/>
    <col min="5" max="5" width="9.453125" customWidth="1"/>
    <col min="6" max="6" width="10" customWidth="1"/>
    <col min="7" max="7" width="9.453125" customWidth="1"/>
    <col min="8" max="8" width="10.54296875" customWidth="1"/>
    <col min="9" max="9" width="9.453125" customWidth="1"/>
    <col min="10" max="10" width="10" customWidth="1"/>
    <col min="11" max="11" width="9.453125" customWidth="1"/>
    <col min="12" max="12" width="10.54296875" customWidth="1"/>
    <col min="13" max="13" width="9.453125" customWidth="1"/>
    <col min="14" max="14" width="10" customWidth="1"/>
    <col min="15" max="15" width="9.453125" customWidth="1"/>
    <col min="16" max="16" width="10.54296875" customWidth="1"/>
    <col min="17" max="17" width="9.453125" customWidth="1"/>
    <col min="18" max="18" width="10" customWidth="1"/>
    <col min="19" max="19" width="9.6328125" customWidth="1"/>
    <col min="20" max="20" width="11.26953125" customWidth="1"/>
  </cols>
  <sheetData>
    <row r="1" spans="1:20" ht="15.5" x14ac:dyDescent="0.35">
      <c r="A1" s="28" t="str">
        <f>IF('Capital Needs'!A1="{ENTER NAME OF MUNICIPALITY HERE}", "{Enter Name of Municipality on Capital Needs Page}",'Capital Needs'!A1)</f>
        <v>{Enter Name of Municipality on Capital Needs Page}</v>
      </c>
      <c r="B1" s="29"/>
      <c r="C1" s="29"/>
      <c r="D1" s="29"/>
    </row>
    <row r="2" spans="1:20" ht="15.5" x14ac:dyDescent="0.35">
      <c r="A2" s="4" t="s">
        <v>6</v>
      </c>
      <c r="C2" s="4" t="str">
        <f>'Capital Improvement Plan'!D2</f>
        <v>20XX-20XX +4</v>
      </c>
    </row>
    <row r="3" spans="1:20" ht="15.5" x14ac:dyDescent="0.35">
      <c r="A3" s="4" t="s">
        <v>23</v>
      </c>
      <c r="C3" s="14" t="s">
        <v>24</v>
      </c>
    </row>
    <row r="5" spans="1:20" ht="30" customHeight="1" x14ac:dyDescent="0.25">
      <c r="A5" s="86" t="s">
        <v>25</v>
      </c>
      <c r="B5" s="86"/>
      <c r="C5" s="86"/>
      <c r="D5" s="86"/>
      <c r="E5" s="86"/>
      <c r="F5" s="86"/>
      <c r="G5" s="86"/>
      <c r="H5" s="86"/>
      <c r="I5" s="86"/>
      <c r="K5" s="9"/>
      <c r="L5" s="9"/>
      <c r="M5" s="9"/>
      <c r="N5" s="9"/>
      <c r="O5" s="9"/>
      <c r="P5" s="9"/>
      <c r="Q5" s="9"/>
      <c r="R5" s="9"/>
      <c r="S5" s="9"/>
      <c r="T5" s="9"/>
    </row>
    <row r="6" spans="1:20" x14ac:dyDescent="0.25">
      <c r="A6" s="87" t="s">
        <v>26</v>
      </c>
      <c r="B6" s="87"/>
      <c r="C6" s="87"/>
      <c r="D6" s="87"/>
      <c r="E6" s="87"/>
      <c r="F6" s="87"/>
      <c r="G6" s="87"/>
      <c r="H6" s="87"/>
      <c r="I6" s="87"/>
      <c r="K6" s="26"/>
      <c r="L6" s="9"/>
      <c r="M6" s="9"/>
      <c r="N6" s="9"/>
      <c r="O6" s="9"/>
      <c r="P6" s="9"/>
      <c r="Q6" s="9"/>
      <c r="R6" s="9"/>
      <c r="S6" s="9"/>
      <c r="T6" s="9"/>
    </row>
    <row r="8" spans="1:20" x14ac:dyDescent="0.25">
      <c r="A8" s="126" t="s">
        <v>93</v>
      </c>
      <c r="B8" s="127" t="s">
        <v>27</v>
      </c>
      <c r="C8" s="56" t="s">
        <v>28</v>
      </c>
    </row>
    <row r="9" spans="1:20" x14ac:dyDescent="0.25">
      <c r="A9" s="124">
        <v>1</v>
      </c>
      <c r="B9" s="37"/>
      <c r="C9" s="125"/>
    </row>
    <row r="10" spans="1:20" x14ac:dyDescent="0.25">
      <c r="A10" s="124">
        <v>2</v>
      </c>
      <c r="B10" s="37"/>
      <c r="C10" s="125"/>
    </row>
    <row r="11" spans="1:20" x14ac:dyDescent="0.25">
      <c r="A11" s="124">
        <v>3</v>
      </c>
      <c r="B11" s="37"/>
      <c r="C11" s="125"/>
    </row>
    <row r="12" spans="1:20" x14ac:dyDescent="0.25">
      <c r="A12" s="124">
        <v>4</v>
      </c>
      <c r="B12" s="37"/>
      <c r="C12" s="125"/>
    </row>
    <row r="13" spans="1:20" x14ac:dyDescent="0.25">
      <c r="A13" s="124">
        <v>5</v>
      </c>
      <c r="B13" s="37"/>
      <c r="C13" s="125"/>
    </row>
    <row r="14" spans="1:20" x14ac:dyDescent="0.25">
      <c r="A14" s="124">
        <v>6</v>
      </c>
      <c r="B14" s="37"/>
      <c r="C14" s="125"/>
    </row>
    <row r="15" spans="1:20" x14ac:dyDescent="0.25">
      <c r="A15" s="124">
        <v>7</v>
      </c>
      <c r="B15" s="37"/>
      <c r="C15" s="125"/>
    </row>
    <row r="16" spans="1:20" x14ac:dyDescent="0.25">
      <c r="A16" s="128">
        <v>8</v>
      </c>
      <c r="B16" s="129"/>
      <c r="C16" s="130"/>
    </row>
    <row r="19" spans="1:21" ht="12.75" customHeight="1" x14ac:dyDescent="0.25">
      <c r="B19" s="86" t="s">
        <v>29</v>
      </c>
      <c r="C19" s="86"/>
      <c r="D19" s="86"/>
      <c r="E19" s="86"/>
      <c r="F19" s="86"/>
      <c r="G19" s="86"/>
      <c r="H19" s="86"/>
      <c r="I19" s="86"/>
      <c r="J19" s="86"/>
      <c r="K19" s="26"/>
      <c r="L19" s="9"/>
      <c r="M19" s="86" t="s">
        <v>30</v>
      </c>
      <c r="N19" s="86"/>
      <c r="O19" s="86"/>
      <c r="P19" s="86"/>
      <c r="Q19" s="86"/>
      <c r="R19" s="86"/>
      <c r="S19" s="86"/>
      <c r="T19" s="9"/>
      <c r="U19" s="9"/>
    </row>
    <row r="20" spans="1:21" ht="19.5" customHeight="1" x14ac:dyDescent="0.25">
      <c r="B20" s="86"/>
      <c r="C20" s="86"/>
      <c r="D20" s="86"/>
      <c r="E20" s="86"/>
      <c r="F20" s="86"/>
      <c r="G20" s="86"/>
      <c r="H20" s="86"/>
      <c r="I20" s="86"/>
      <c r="J20" s="86"/>
      <c r="K20" s="26"/>
      <c r="L20" s="9"/>
      <c r="M20" s="86"/>
      <c r="N20" s="86"/>
      <c r="O20" s="86"/>
      <c r="P20" s="86"/>
      <c r="Q20" s="86"/>
      <c r="R20" s="86"/>
      <c r="S20" s="86"/>
      <c r="U20" s="9"/>
    </row>
    <row r="22" spans="1:21" s="6" customFormat="1" ht="28" customHeight="1" x14ac:dyDescent="0.3">
      <c r="A22"/>
      <c r="B22" s="81" t="s">
        <v>40</v>
      </c>
      <c r="C22" s="88" t="s">
        <v>32</v>
      </c>
      <c r="D22" s="89"/>
      <c r="E22" s="88" t="s">
        <v>33</v>
      </c>
      <c r="F22" s="89"/>
      <c r="G22" s="88" t="s">
        <v>34</v>
      </c>
      <c r="H22" s="89"/>
      <c r="I22" s="88" t="s">
        <v>35</v>
      </c>
      <c r="J22" s="89"/>
      <c r="K22" s="88" t="s">
        <v>36</v>
      </c>
      <c r="L22" s="89"/>
      <c r="M22" s="90" t="s">
        <v>37</v>
      </c>
      <c r="N22" s="89"/>
      <c r="O22" s="88" t="s">
        <v>38</v>
      </c>
      <c r="P22" s="89"/>
      <c r="Q22" s="88" t="s">
        <v>39</v>
      </c>
      <c r="R22" s="89"/>
      <c r="S22"/>
    </row>
    <row r="23" spans="1:21" s="9" customFormat="1" ht="30" customHeight="1" x14ac:dyDescent="0.25">
      <c r="A23"/>
      <c r="B23" s="82"/>
      <c r="C23" s="83">
        <f>(B9)</f>
        <v>0</v>
      </c>
      <c r="D23" s="84"/>
      <c r="E23" s="83">
        <f>(B10)</f>
        <v>0</v>
      </c>
      <c r="F23" s="84"/>
      <c r="G23" s="85">
        <f>(B11)</f>
        <v>0</v>
      </c>
      <c r="H23" s="84"/>
      <c r="I23" s="85">
        <f>(B12)</f>
        <v>0</v>
      </c>
      <c r="J23" s="84"/>
      <c r="K23" s="85">
        <f>(B13)</f>
        <v>0</v>
      </c>
      <c r="L23" s="85"/>
      <c r="M23" s="83">
        <f>(B14)</f>
        <v>0</v>
      </c>
      <c r="N23" s="84"/>
      <c r="O23" s="85">
        <f>(B15)</f>
        <v>0</v>
      </c>
      <c r="P23" s="85"/>
      <c r="Q23" s="83">
        <f>(B16)</f>
        <v>0</v>
      </c>
      <c r="R23" s="84"/>
    </row>
    <row r="24" spans="1:21" ht="32.5" customHeight="1" x14ac:dyDescent="0.3">
      <c r="B24" s="55" t="s">
        <v>31</v>
      </c>
      <c r="C24" s="53" t="s">
        <v>77</v>
      </c>
      <c r="D24" s="54" t="s">
        <v>78</v>
      </c>
      <c r="E24" s="53" t="s">
        <v>79</v>
      </c>
      <c r="F24" s="54" t="s">
        <v>80</v>
      </c>
      <c r="G24" s="53" t="s">
        <v>81</v>
      </c>
      <c r="H24" s="54" t="s">
        <v>82</v>
      </c>
      <c r="I24" s="53" t="s">
        <v>83</v>
      </c>
      <c r="J24" s="54" t="s">
        <v>84</v>
      </c>
      <c r="K24" s="53" t="s">
        <v>85</v>
      </c>
      <c r="L24" s="54" t="s">
        <v>86</v>
      </c>
      <c r="M24" s="53" t="s">
        <v>87</v>
      </c>
      <c r="N24" s="54" t="s">
        <v>88</v>
      </c>
      <c r="O24" s="53" t="s">
        <v>89</v>
      </c>
      <c r="P24" s="54" t="s">
        <v>90</v>
      </c>
      <c r="Q24" s="53" t="s">
        <v>91</v>
      </c>
      <c r="R24" s="54" t="s">
        <v>92</v>
      </c>
      <c r="S24" s="131" t="s">
        <v>41</v>
      </c>
    </row>
    <row r="25" spans="1:21" x14ac:dyDescent="0.25">
      <c r="B25" s="73">
        <f>'Capital Needs'!A7</f>
        <v>0</v>
      </c>
      <c r="C25" s="37"/>
      <c r="D25" s="38">
        <f>($C$9)</f>
        <v>0</v>
      </c>
      <c r="E25" s="37"/>
      <c r="F25" s="38">
        <f>($C$10)</f>
        <v>0</v>
      </c>
      <c r="G25" s="37"/>
      <c r="H25" s="38">
        <f>($C$11)</f>
        <v>0</v>
      </c>
      <c r="I25" s="37"/>
      <c r="J25" s="38">
        <f>($C$12)</f>
        <v>0</v>
      </c>
      <c r="K25" s="37"/>
      <c r="L25" s="38">
        <f>($C$13)</f>
        <v>0</v>
      </c>
      <c r="M25" s="37"/>
      <c r="N25" s="38">
        <f>($C$14)</f>
        <v>0</v>
      </c>
      <c r="O25" s="37"/>
      <c r="P25" s="38">
        <f>($C$15)</f>
        <v>0</v>
      </c>
      <c r="Q25" s="37"/>
      <c r="R25" s="38">
        <f>($C$16)</f>
        <v>0</v>
      </c>
      <c r="S25" s="106">
        <f>SUM((C25*D25)+(E25*F25)+(G25*H25)+(I25*J25)+(K25*L25)+(M25*N25)+(O25*P25)+(Q25*R25))</f>
        <v>0</v>
      </c>
    </row>
    <row r="26" spans="1:21" x14ac:dyDescent="0.25">
      <c r="B26" s="73">
        <f>'Capital Needs'!A8</f>
        <v>0</v>
      </c>
      <c r="C26" s="37"/>
      <c r="D26" s="38">
        <f>($C$9)</f>
        <v>0</v>
      </c>
      <c r="E26" s="37"/>
      <c r="F26" s="38">
        <f t="shared" ref="F26:F40" si="0">($C$10)</f>
        <v>0</v>
      </c>
      <c r="G26" s="37"/>
      <c r="H26" s="38">
        <f t="shared" ref="H26:H40" si="1">($C$11)</f>
        <v>0</v>
      </c>
      <c r="I26" s="37"/>
      <c r="J26" s="38">
        <f t="shared" ref="J26:J40" si="2">($C$12)</f>
        <v>0</v>
      </c>
      <c r="K26" s="37"/>
      <c r="L26" s="38">
        <f t="shared" ref="L26:L40" si="3">($C$13)</f>
        <v>0</v>
      </c>
      <c r="M26" s="37"/>
      <c r="N26" s="38">
        <f t="shared" ref="N26:N40" si="4">($C$14)</f>
        <v>0</v>
      </c>
      <c r="O26" s="37"/>
      <c r="P26" s="38">
        <f t="shared" ref="P26:P40" si="5">($C$15)</f>
        <v>0</v>
      </c>
      <c r="Q26" s="37"/>
      <c r="R26" s="38">
        <f t="shared" ref="R26:R40" si="6">($C$16)</f>
        <v>0</v>
      </c>
      <c r="S26" s="106">
        <f t="shared" ref="S26:S34" si="7">SUM((C26*D26)+(E26*F26)+(G26*H26)+(I26*J26)+(K26*L26)+(M26*N26)+(O26*P26)+(Q26*R26))</f>
        <v>0</v>
      </c>
    </row>
    <row r="27" spans="1:21" x14ac:dyDescent="0.25">
      <c r="B27" s="73">
        <f>'Capital Needs'!A9</f>
        <v>0</v>
      </c>
      <c r="C27" s="37"/>
      <c r="D27" s="38">
        <f t="shared" ref="D27:D40" si="8">($C$9)</f>
        <v>0</v>
      </c>
      <c r="E27" s="37"/>
      <c r="F27" s="38">
        <f t="shared" si="0"/>
        <v>0</v>
      </c>
      <c r="G27" s="37"/>
      <c r="H27" s="38">
        <f t="shared" si="1"/>
        <v>0</v>
      </c>
      <c r="I27" s="37"/>
      <c r="J27" s="38">
        <f t="shared" si="2"/>
        <v>0</v>
      </c>
      <c r="K27" s="37"/>
      <c r="L27" s="38">
        <f t="shared" si="3"/>
        <v>0</v>
      </c>
      <c r="M27" s="37"/>
      <c r="N27" s="38">
        <f t="shared" si="4"/>
        <v>0</v>
      </c>
      <c r="O27" s="37"/>
      <c r="P27" s="38">
        <f t="shared" si="5"/>
        <v>0</v>
      </c>
      <c r="Q27" s="37"/>
      <c r="R27" s="38">
        <f t="shared" si="6"/>
        <v>0</v>
      </c>
      <c r="S27" s="106">
        <f t="shared" si="7"/>
        <v>0</v>
      </c>
    </row>
    <row r="28" spans="1:21" x14ac:dyDescent="0.25">
      <c r="B28" s="73">
        <f>'Capital Needs'!A10</f>
        <v>0</v>
      </c>
      <c r="C28" s="37"/>
      <c r="D28" s="38">
        <f t="shared" si="8"/>
        <v>0</v>
      </c>
      <c r="E28" s="37"/>
      <c r="F28" s="38">
        <f t="shared" si="0"/>
        <v>0</v>
      </c>
      <c r="G28" s="37"/>
      <c r="H28" s="38">
        <f t="shared" si="1"/>
        <v>0</v>
      </c>
      <c r="I28" s="37"/>
      <c r="J28" s="38">
        <f t="shared" si="2"/>
        <v>0</v>
      </c>
      <c r="K28" s="37"/>
      <c r="L28" s="38">
        <f t="shared" si="3"/>
        <v>0</v>
      </c>
      <c r="M28" s="37"/>
      <c r="N28" s="38">
        <f t="shared" si="4"/>
        <v>0</v>
      </c>
      <c r="O28" s="37"/>
      <c r="P28" s="38">
        <f t="shared" si="5"/>
        <v>0</v>
      </c>
      <c r="Q28" s="37"/>
      <c r="R28" s="38">
        <f t="shared" si="6"/>
        <v>0</v>
      </c>
      <c r="S28" s="106">
        <f t="shared" si="7"/>
        <v>0</v>
      </c>
    </row>
    <row r="29" spans="1:21" x14ac:dyDescent="0.25">
      <c r="B29" s="73">
        <f>'Capital Needs'!A11</f>
        <v>0</v>
      </c>
      <c r="C29" s="37"/>
      <c r="D29" s="38">
        <f t="shared" si="8"/>
        <v>0</v>
      </c>
      <c r="E29" s="37"/>
      <c r="F29" s="38">
        <f t="shared" si="0"/>
        <v>0</v>
      </c>
      <c r="G29" s="37"/>
      <c r="H29" s="38">
        <f t="shared" si="1"/>
        <v>0</v>
      </c>
      <c r="I29" s="37"/>
      <c r="J29" s="38">
        <f t="shared" si="2"/>
        <v>0</v>
      </c>
      <c r="K29" s="37"/>
      <c r="L29" s="38">
        <f t="shared" si="3"/>
        <v>0</v>
      </c>
      <c r="M29" s="37"/>
      <c r="N29" s="38">
        <f t="shared" si="4"/>
        <v>0</v>
      </c>
      <c r="O29" s="37"/>
      <c r="P29" s="38">
        <f t="shared" si="5"/>
        <v>0</v>
      </c>
      <c r="Q29" s="37"/>
      <c r="R29" s="38">
        <f t="shared" si="6"/>
        <v>0</v>
      </c>
      <c r="S29" s="106">
        <f t="shared" si="7"/>
        <v>0</v>
      </c>
    </row>
    <row r="30" spans="1:21" x14ac:dyDescent="0.25">
      <c r="B30" s="73">
        <f>'Capital Needs'!A12</f>
        <v>0</v>
      </c>
      <c r="C30" s="37"/>
      <c r="D30" s="38">
        <f t="shared" si="8"/>
        <v>0</v>
      </c>
      <c r="E30" s="37"/>
      <c r="F30" s="38">
        <f t="shared" si="0"/>
        <v>0</v>
      </c>
      <c r="G30" s="37"/>
      <c r="H30" s="38">
        <f t="shared" si="1"/>
        <v>0</v>
      </c>
      <c r="I30" s="37"/>
      <c r="J30" s="38">
        <f t="shared" si="2"/>
        <v>0</v>
      </c>
      <c r="K30" s="37"/>
      <c r="L30" s="38">
        <f t="shared" si="3"/>
        <v>0</v>
      </c>
      <c r="M30" s="37"/>
      <c r="N30" s="38">
        <f t="shared" si="4"/>
        <v>0</v>
      </c>
      <c r="O30" s="37"/>
      <c r="P30" s="38">
        <f t="shared" si="5"/>
        <v>0</v>
      </c>
      <c r="Q30" s="37"/>
      <c r="R30" s="38">
        <f t="shared" si="6"/>
        <v>0</v>
      </c>
      <c r="S30" s="106">
        <f t="shared" si="7"/>
        <v>0</v>
      </c>
    </row>
    <row r="31" spans="1:21" x14ac:dyDescent="0.25">
      <c r="B31" s="73">
        <f>'Capital Needs'!A13</f>
        <v>0</v>
      </c>
      <c r="C31" s="37"/>
      <c r="D31" s="38">
        <f t="shared" si="8"/>
        <v>0</v>
      </c>
      <c r="E31" s="37"/>
      <c r="F31" s="38">
        <f t="shared" si="0"/>
        <v>0</v>
      </c>
      <c r="G31" s="37"/>
      <c r="H31" s="38">
        <f t="shared" si="1"/>
        <v>0</v>
      </c>
      <c r="I31" s="37"/>
      <c r="J31" s="38">
        <f t="shared" si="2"/>
        <v>0</v>
      </c>
      <c r="K31" s="37"/>
      <c r="L31" s="38">
        <f t="shared" si="3"/>
        <v>0</v>
      </c>
      <c r="M31" s="37"/>
      <c r="N31" s="38">
        <f t="shared" si="4"/>
        <v>0</v>
      </c>
      <c r="O31" s="37"/>
      <c r="P31" s="38">
        <f t="shared" si="5"/>
        <v>0</v>
      </c>
      <c r="Q31" s="37"/>
      <c r="R31" s="38">
        <f t="shared" si="6"/>
        <v>0</v>
      </c>
      <c r="S31" s="106">
        <f t="shared" si="7"/>
        <v>0</v>
      </c>
    </row>
    <row r="32" spans="1:21" x14ac:dyDescent="0.25">
      <c r="B32" s="73">
        <f>'Capital Needs'!A14</f>
        <v>0</v>
      </c>
      <c r="C32" s="37"/>
      <c r="D32" s="38">
        <f t="shared" si="8"/>
        <v>0</v>
      </c>
      <c r="E32" s="37"/>
      <c r="F32" s="38">
        <f t="shared" si="0"/>
        <v>0</v>
      </c>
      <c r="G32" s="37"/>
      <c r="H32" s="38">
        <f t="shared" si="1"/>
        <v>0</v>
      </c>
      <c r="I32" s="37"/>
      <c r="J32" s="38">
        <f t="shared" si="2"/>
        <v>0</v>
      </c>
      <c r="K32" s="37"/>
      <c r="L32" s="38">
        <f t="shared" si="3"/>
        <v>0</v>
      </c>
      <c r="M32" s="37"/>
      <c r="N32" s="38">
        <f t="shared" si="4"/>
        <v>0</v>
      </c>
      <c r="O32" s="37"/>
      <c r="P32" s="38">
        <f t="shared" si="5"/>
        <v>0</v>
      </c>
      <c r="Q32" s="37"/>
      <c r="R32" s="38">
        <f t="shared" si="6"/>
        <v>0</v>
      </c>
      <c r="S32" s="106">
        <f t="shared" si="7"/>
        <v>0</v>
      </c>
    </row>
    <row r="33" spans="2:19" x14ac:dyDescent="0.25">
      <c r="B33" s="73">
        <f>'Capital Needs'!A15</f>
        <v>0</v>
      </c>
      <c r="C33" s="37"/>
      <c r="D33" s="38">
        <f t="shared" si="8"/>
        <v>0</v>
      </c>
      <c r="E33" s="37"/>
      <c r="F33" s="38">
        <f t="shared" si="0"/>
        <v>0</v>
      </c>
      <c r="G33" s="37"/>
      <c r="H33" s="38">
        <f t="shared" si="1"/>
        <v>0</v>
      </c>
      <c r="I33" s="37"/>
      <c r="J33" s="38">
        <f t="shared" si="2"/>
        <v>0</v>
      </c>
      <c r="K33" s="37"/>
      <c r="L33" s="38">
        <f t="shared" si="3"/>
        <v>0</v>
      </c>
      <c r="M33" s="37"/>
      <c r="N33" s="38">
        <f t="shared" si="4"/>
        <v>0</v>
      </c>
      <c r="O33" s="37"/>
      <c r="P33" s="38">
        <f t="shared" si="5"/>
        <v>0</v>
      </c>
      <c r="Q33" s="37"/>
      <c r="R33" s="38">
        <f t="shared" si="6"/>
        <v>0</v>
      </c>
      <c r="S33" s="106">
        <f t="shared" si="7"/>
        <v>0</v>
      </c>
    </row>
    <row r="34" spans="2:19" x14ac:dyDescent="0.25">
      <c r="B34" s="73">
        <f>'Capital Needs'!A16</f>
        <v>0</v>
      </c>
      <c r="C34" s="37"/>
      <c r="D34" s="38">
        <f t="shared" si="8"/>
        <v>0</v>
      </c>
      <c r="E34" s="37"/>
      <c r="F34" s="38">
        <f t="shared" si="0"/>
        <v>0</v>
      </c>
      <c r="G34" s="37"/>
      <c r="H34" s="38">
        <f t="shared" si="1"/>
        <v>0</v>
      </c>
      <c r="I34" s="37"/>
      <c r="J34" s="38">
        <f t="shared" si="2"/>
        <v>0</v>
      </c>
      <c r="K34" s="37"/>
      <c r="L34" s="38">
        <f t="shared" si="3"/>
        <v>0</v>
      </c>
      <c r="M34" s="37"/>
      <c r="N34" s="38">
        <f t="shared" si="4"/>
        <v>0</v>
      </c>
      <c r="O34" s="37"/>
      <c r="P34" s="38">
        <f t="shared" si="5"/>
        <v>0</v>
      </c>
      <c r="Q34" s="37"/>
      <c r="R34" s="38">
        <f t="shared" si="6"/>
        <v>0</v>
      </c>
      <c r="S34" s="106">
        <f t="shared" si="7"/>
        <v>0</v>
      </c>
    </row>
    <row r="35" spans="2:19" x14ac:dyDescent="0.25">
      <c r="B35" s="73">
        <f>'Capital Needs'!A17</f>
        <v>0</v>
      </c>
      <c r="C35" s="37"/>
      <c r="D35" s="38">
        <f t="shared" si="8"/>
        <v>0</v>
      </c>
      <c r="E35" s="37"/>
      <c r="F35" s="38">
        <f t="shared" si="0"/>
        <v>0</v>
      </c>
      <c r="G35" s="37"/>
      <c r="H35" s="38">
        <f t="shared" si="1"/>
        <v>0</v>
      </c>
      <c r="I35" s="37"/>
      <c r="J35" s="38">
        <f t="shared" si="2"/>
        <v>0</v>
      </c>
      <c r="K35" s="37"/>
      <c r="L35" s="38">
        <f t="shared" si="3"/>
        <v>0</v>
      </c>
      <c r="M35" s="37"/>
      <c r="N35" s="38">
        <f t="shared" si="4"/>
        <v>0</v>
      </c>
      <c r="O35" s="37"/>
      <c r="P35" s="38">
        <f t="shared" si="5"/>
        <v>0</v>
      </c>
      <c r="Q35" s="37"/>
      <c r="R35" s="38">
        <f t="shared" si="6"/>
        <v>0</v>
      </c>
      <c r="S35" s="106">
        <f t="shared" ref="S35:S40" si="9">SUM((C35*D35)+(E35*F35)+(G35*H35)+(I35*J35)+(K35*L35)+(M35*N35)+(O35*P35)+(Q35*R35))</f>
        <v>0</v>
      </c>
    </row>
    <row r="36" spans="2:19" x14ac:dyDescent="0.25">
      <c r="B36" s="73">
        <f>'Capital Needs'!A18</f>
        <v>0</v>
      </c>
      <c r="C36" s="37"/>
      <c r="D36" s="38">
        <f t="shared" si="8"/>
        <v>0</v>
      </c>
      <c r="E36" s="37"/>
      <c r="F36" s="38">
        <f t="shared" si="0"/>
        <v>0</v>
      </c>
      <c r="G36" s="37"/>
      <c r="H36" s="38">
        <f t="shared" si="1"/>
        <v>0</v>
      </c>
      <c r="I36" s="37"/>
      <c r="J36" s="38">
        <f t="shared" si="2"/>
        <v>0</v>
      </c>
      <c r="K36" s="37"/>
      <c r="L36" s="38">
        <f t="shared" si="3"/>
        <v>0</v>
      </c>
      <c r="M36" s="37"/>
      <c r="N36" s="38">
        <f t="shared" si="4"/>
        <v>0</v>
      </c>
      <c r="O36" s="37"/>
      <c r="P36" s="38">
        <f t="shared" si="5"/>
        <v>0</v>
      </c>
      <c r="Q36" s="37"/>
      <c r="R36" s="38">
        <f t="shared" si="6"/>
        <v>0</v>
      </c>
      <c r="S36" s="106">
        <f t="shared" si="9"/>
        <v>0</v>
      </c>
    </row>
    <row r="37" spans="2:19" x14ac:dyDescent="0.25">
      <c r="B37" s="73">
        <f>'Capital Needs'!A19</f>
        <v>0</v>
      </c>
      <c r="C37" s="37"/>
      <c r="D37" s="38">
        <f t="shared" si="8"/>
        <v>0</v>
      </c>
      <c r="E37" s="37"/>
      <c r="F37" s="38">
        <f t="shared" si="0"/>
        <v>0</v>
      </c>
      <c r="G37" s="37"/>
      <c r="H37" s="38">
        <f t="shared" si="1"/>
        <v>0</v>
      </c>
      <c r="I37" s="37"/>
      <c r="J37" s="38">
        <f t="shared" si="2"/>
        <v>0</v>
      </c>
      <c r="K37" s="37"/>
      <c r="L37" s="38">
        <f t="shared" si="3"/>
        <v>0</v>
      </c>
      <c r="M37" s="37"/>
      <c r="N37" s="38">
        <f t="shared" si="4"/>
        <v>0</v>
      </c>
      <c r="O37" s="37"/>
      <c r="P37" s="38">
        <f t="shared" si="5"/>
        <v>0</v>
      </c>
      <c r="Q37" s="37"/>
      <c r="R37" s="38">
        <f t="shared" si="6"/>
        <v>0</v>
      </c>
      <c r="S37" s="106">
        <f t="shared" si="9"/>
        <v>0</v>
      </c>
    </row>
    <row r="38" spans="2:19" x14ac:dyDescent="0.25">
      <c r="B38" s="73">
        <f>'Capital Needs'!A20</f>
        <v>0</v>
      </c>
      <c r="C38" s="37"/>
      <c r="D38" s="38">
        <f t="shared" si="8"/>
        <v>0</v>
      </c>
      <c r="E38" s="37"/>
      <c r="F38" s="38">
        <f t="shared" si="0"/>
        <v>0</v>
      </c>
      <c r="G38" s="37"/>
      <c r="H38" s="38">
        <f t="shared" si="1"/>
        <v>0</v>
      </c>
      <c r="I38" s="37"/>
      <c r="J38" s="38">
        <f t="shared" si="2"/>
        <v>0</v>
      </c>
      <c r="K38" s="37"/>
      <c r="L38" s="38">
        <f t="shared" si="3"/>
        <v>0</v>
      </c>
      <c r="M38" s="37"/>
      <c r="N38" s="38">
        <f t="shared" si="4"/>
        <v>0</v>
      </c>
      <c r="O38" s="37"/>
      <c r="P38" s="38">
        <f t="shared" si="5"/>
        <v>0</v>
      </c>
      <c r="Q38" s="37"/>
      <c r="R38" s="38">
        <f t="shared" si="6"/>
        <v>0</v>
      </c>
      <c r="S38" s="106">
        <f t="shared" si="9"/>
        <v>0</v>
      </c>
    </row>
    <row r="39" spans="2:19" x14ac:dyDescent="0.25">
      <c r="B39" s="73">
        <f>'Capital Needs'!A21</f>
        <v>0</v>
      </c>
      <c r="C39" s="37"/>
      <c r="D39" s="38">
        <f t="shared" si="8"/>
        <v>0</v>
      </c>
      <c r="E39" s="37"/>
      <c r="F39" s="38">
        <f t="shared" si="0"/>
        <v>0</v>
      </c>
      <c r="G39" s="37"/>
      <c r="H39" s="38">
        <f t="shared" si="1"/>
        <v>0</v>
      </c>
      <c r="I39" s="37"/>
      <c r="J39" s="38">
        <f t="shared" si="2"/>
        <v>0</v>
      </c>
      <c r="K39" s="37"/>
      <c r="L39" s="38">
        <f t="shared" si="3"/>
        <v>0</v>
      </c>
      <c r="M39" s="37"/>
      <c r="N39" s="38">
        <f t="shared" si="4"/>
        <v>0</v>
      </c>
      <c r="O39" s="37"/>
      <c r="P39" s="38">
        <f t="shared" si="5"/>
        <v>0</v>
      </c>
      <c r="Q39" s="37"/>
      <c r="R39" s="38">
        <f t="shared" si="6"/>
        <v>0</v>
      </c>
      <c r="S39" s="106">
        <f t="shared" si="9"/>
        <v>0</v>
      </c>
    </row>
    <row r="40" spans="2:19" x14ac:dyDescent="0.25">
      <c r="B40" s="132">
        <f>'Capital Needs'!A22</f>
        <v>0</v>
      </c>
      <c r="C40" s="129"/>
      <c r="D40" s="133">
        <f t="shared" si="8"/>
        <v>0</v>
      </c>
      <c r="E40" s="129"/>
      <c r="F40" s="133">
        <f t="shared" si="0"/>
        <v>0</v>
      </c>
      <c r="G40" s="129"/>
      <c r="H40" s="133">
        <f t="shared" si="1"/>
        <v>0</v>
      </c>
      <c r="I40" s="129"/>
      <c r="J40" s="133">
        <f t="shared" si="2"/>
        <v>0</v>
      </c>
      <c r="K40" s="129"/>
      <c r="L40" s="133">
        <f t="shared" si="3"/>
        <v>0</v>
      </c>
      <c r="M40" s="129"/>
      <c r="N40" s="133">
        <f t="shared" si="4"/>
        <v>0</v>
      </c>
      <c r="O40" s="129"/>
      <c r="P40" s="133">
        <f t="shared" si="5"/>
        <v>0</v>
      </c>
      <c r="Q40" s="129"/>
      <c r="R40" s="133">
        <f t="shared" si="6"/>
        <v>0</v>
      </c>
      <c r="S40" s="122">
        <f t="shared" si="9"/>
        <v>0</v>
      </c>
    </row>
  </sheetData>
  <mergeCells count="21">
    <mergeCell ref="M19:S20"/>
    <mergeCell ref="B19:J20"/>
    <mergeCell ref="A5:I5"/>
    <mergeCell ref="A6:I6"/>
    <mergeCell ref="E22:F22"/>
    <mergeCell ref="O22:P22"/>
    <mergeCell ref="Q22:R22"/>
    <mergeCell ref="M22:N22"/>
    <mergeCell ref="I22:J22"/>
    <mergeCell ref="G22:H22"/>
    <mergeCell ref="C22:D22"/>
    <mergeCell ref="O23:P23"/>
    <mergeCell ref="K22:L22"/>
    <mergeCell ref="Q23:R23"/>
    <mergeCell ref="K23:L23"/>
    <mergeCell ref="M23:N23"/>
    <mergeCell ref="C23:D23"/>
    <mergeCell ref="E23:F23"/>
    <mergeCell ref="G23:H23"/>
    <mergeCell ref="I23:J23"/>
    <mergeCell ref="B22:B23"/>
  </mergeCells>
  <conditionalFormatting sqref="A1">
    <cfRule type="cellIs" dxfId="20" priority="2" stopIfTrue="1" operator="equal">
      <formula>"{ENTER NAME OF CITY HERE}"</formula>
    </cfRule>
  </conditionalFormatting>
  <pageMargins left="0.7" right="0.7" top="0.75" bottom="0.75" header="0.3" footer="0.3"/>
  <pageSetup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7A7DB-D584-4160-B345-087FCA347CE6}">
  <sheetPr codeName="Sheet5">
    <tabColor theme="4" tint="-0.499984740745262"/>
  </sheetPr>
  <dimension ref="A1:K1571"/>
  <sheetViews>
    <sheetView workbookViewId="0">
      <selection activeCell="E7" sqref="E7:I7"/>
    </sheetView>
  </sheetViews>
  <sheetFormatPr defaultRowHeight="12.5" x14ac:dyDescent="0.25"/>
  <cols>
    <col min="1" max="1" width="7.26953125" customWidth="1"/>
    <col min="2" max="2" width="38.26953125" style="9" bestFit="1" customWidth="1"/>
    <col min="3" max="3" width="19.54296875" style="9" customWidth="1"/>
    <col min="4" max="4" width="15.54296875" style="7" customWidth="1"/>
    <col min="5" max="10" width="14.453125" customWidth="1"/>
    <col min="11" max="11" width="45" customWidth="1"/>
  </cols>
  <sheetData>
    <row r="1" spans="1:11" ht="15.5" x14ac:dyDescent="0.35">
      <c r="A1" s="2" t="str">
        <f>IF('Capital Needs'!A1="{ENTER NAME OF MUNICIPALITY HERE}", "{Enter Name of Municipality on Capital Needs Page}",'Capital Needs'!A1)</f>
        <v>{Enter Name of Municipality on Capital Needs Page}</v>
      </c>
    </row>
    <row r="2" spans="1:11" ht="15.5" x14ac:dyDescent="0.35">
      <c r="A2" s="4" t="s">
        <v>6</v>
      </c>
      <c r="D2" s="20" t="str">
        <f>E7&amp;"-"&amp;I7</f>
        <v>20XX-20XX +4</v>
      </c>
    </row>
    <row r="3" spans="1:11" ht="15.5" x14ac:dyDescent="0.35">
      <c r="A3" s="4"/>
      <c r="D3" s="23" t="s">
        <v>42</v>
      </c>
    </row>
    <row r="5" spans="1:11" ht="13" customHeight="1" x14ac:dyDescent="0.3">
      <c r="E5" s="92" t="s">
        <v>44</v>
      </c>
      <c r="F5" s="93"/>
      <c r="G5" s="93"/>
      <c r="H5" s="93"/>
      <c r="I5" s="94"/>
    </row>
    <row r="6" spans="1:11" s="9" customFormat="1" ht="24.75" customHeight="1" x14ac:dyDescent="0.3">
      <c r="E6" s="75" t="s">
        <v>46</v>
      </c>
      <c r="F6" s="136" t="s">
        <v>47</v>
      </c>
      <c r="G6" s="137"/>
      <c r="H6" s="137"/>
      <c r="I6" s="138"/>
    </row>
    <row r="7" spans="1:11" s="8" customFormat="1" ht="39" x14ac:dyDescent="0.3">
      <c r="A7" s="139" t="s">
        <v>49</v>
      </c>
      <c r="B7" s="74" t="s">
        <v>45</v>
      </c>
      <c r="C7" s="70" t="s">
        <v>94</v>
      </c>
      <c r="D7" s="76" t="s">
        <v>43</v>
      </c>
      <c r="E7" s="47" t="s">
        <v>95</v>
      </c>
      <c r="F7" s="48" t="s">
        <v>96</v>
      </c>
      <c r="G7" s="49" t="s">
        <v>97</v>
      </c>
      <c r="H7" s="49" t="s">
        <v>98</v>
      </c>
      <c r="I7" s="50" t="s">
        <v>99</v>
      </c>
      <c r="J7" s="134" t="s">
        <v>48</v>
      </c>
      <c r="K7" s="144" t="s">
        <v>50</v>
      </c>
    </row>
    <row r="8" spans="1:11" ht="14.5" x14ac:dyDescent="0.35">
      <c r="A8" s="140" t="s">
        <v>51</v>
      </c>
      <c r="B8" s="68" t="s">
        <v>52</v>
      </c>
      <c r="C8" s="71">
        <f>'Capital Needs'!C7</f>
        <v>0</v>
      </c>
      <c r="D8" s="61"/>
      <c r="E8" s="39"/>
      <c r="F8" s="39"/>
      <c r="G8" s="39"/>
      <c r="H8" s="39"/>
      <c r="I8" s="40"/>
      <c r="J8" s="51">
        <f>D8-E8-F8-G8-H8-I8</f>
        <v>0</v>
      </c>
      <c r="K8" s="125"/>
    </row>
    <row r="9" spans="1:11" ht="14.5" x14ac:dyDescent="0.35">
      <c r="A9" s="141"/>
      <c r="B9" s="68"/>
      <c r="C9" s="71">
        <f>'Capital Needs'!C8</f>
        <v>0</v>
      </c>
      <c r="D9" s="61"/>
      <c r="E9" s="41"/>
      <c r="F9" s="41"/>
      <c r="G9" s="41"/>
      <c r="H9" s="41"/>
      <c r="I9" s="42"/>
      <c r="J9" s="51">
        <f t="shared" ref="J9:J23" si="0">D9-E9-F9-G9-H9-I9</f>
        <v>0</v>
      </c>
      <c r="K9" s="125"/>
    </row>
    <row r="10" spans="1:11" ht="14.5" x14ac:dyDescent="0.35">
      <c r="A10" s="141"/>
      <c r="B10" s="68"/>
      <c r="C10" s="71">
        <f>'Capital Needs'!C9</f>
        <v>0</v>
      </c>
      <c r="D10" s="61"/>
      <c r="E10" s="41"/>
      <c r="F10" s="41"/>
      <c r="G10" s="41"/>
      <c r="H10" s="41"/>
      <c r="I10" s="42"/>
      <c r="J10" s="51">
        <f t="shared" si="0"/>
        <v>0</v>
      </c>
      <c r="K10" s="125"/>
    </row>
    <row r="11" spans="1:11" ht="14.5" x14ac:dyDescent="0.35">
      <c r="A11" s="141"/>
      <c r="B11" s="68"/>
      <c r="C11" s="71">
        <f>'Capital Needs'!C10</f>
        <v>0</v>
      </c>
      <c r="D11" s="61"/>
      <c r="E11" s="41"/>
      <c r="F11" s="41"/>
      <c r="G11" s="41"/>
      <c r="H11" s="41"/>
      <c r="I11" s="42"/>
      <c r="J11" s="51">
        <f t="shared" si="0"/>
        <v>0</v>
      </c>
      <c r="K11" s="125"/>
    </row>
    <row r="12" spans="1:11" ht="14.5" x14ac:dyDescent="0.35">
      <c r="A12" s="141"/>
      <c r="B12" s="68"/>
      <c r="C12" s="71">
        <f>'Capital Needs'!C11</f>
        <v>0</v>
      </c>
      <c r="D12" s="61"/>
      <c r="E12" s="41"/>
      <c r="F12" s="41"/>
      <c r="G12" s="41"/>
      <c r="H12" s="41"/>
      <c r="I12" s="42"/>
      <c r="J12" s="51">
        <f t="shared" si="0"/>
        <v>0</v>
      </c>
      <c r="K12" s="125"/>
    </row>
    <row r="13" spans="1:11" ht="14.5" x14ac:dyDescent="0.35">
      <c r="A13" s="141"/>
      <c r="B13" s="68"/>
      <c r="C13" s="71">
        <f>'Capital Needs'!C12</f>
        <v>0</v>
      </c>
      <c r="D13" s="61"/>
      <c r="E13" s="41"/>
      <c r="F13" s="41"/>
      <c r="G13" s="41"/>
      <c r="H13" s="41"/>
      <c r="I13" s="42"/>
      <c r="J13" s="51">
        <f t="shared" si="0"/>
        <v>0</v>
      </c>
      <c r="K13" s="125"/>
    </row>
    <row r="14" spans="1:11" ht="14.5" x14ac:dyDescent="0.35">
      <c r="A14" s="141"/>
      <c r="B14" s="68"/>
      <c r="C14" s="71">
        <f>'Capital Needs'!C13</f>
        <v>0</v>
      </c>
      <c r="D14" s="61"/>
      <c r="E14" s="41"/>
      <c r="F14" s="41"/>
      <c r="G14" s="41"/>
      <c r="H14" s="41"/>
      <c r="I14" s="42"/>
      <c r="J14" s="51">
        <f t="shared" si="0"/>
        <v>0</v>
      </c>
      <c r="K14" s="125"/>
    </row>
    <row r="15" spans="1:11" ht="14.5" x14ac:dyDescent="0.35">
      <c r="A15" s="141"/>
      <c r="B15" s="68"/>
      <c r="C15" s="71">
        <f>'Capital Needs'!C14</f>
        <v>0</v>
      </c>
      <c r="D15" s="61"/>
      <c r="E15" s="41"/>
      <c r="F15" s="41"/>
      <c r="G15" s="41"/>
      <c r="H15" s="41"/>
      <c r="I15" s="42"/>
      <c r="J15" s="51">
        <f t="shared" si="0"/>
        <v>0</v>
      </c>
      <c r="K15" s="125"/>
    </row>
    <row r="16" spans="1:11" ht="14.5" x14ac:dyDescent="0.35">
      <c r="A16" s="141"/>
      <c r="B16" s="68"/>
      <c r="C16" s="71">
        <f>'Capital Needs'!C15</f>
        <v>0</v>
      </c>
      <c r="D16" s="61"/>
      <c r="E16" s="41"/>
      <c r="F16" s="41"/>
      <c r="G16" s="41"/>
      <c r="H16" s="41"/>
      <c r="I16" s="42"/>
      <c r="J16" s="51">
        <f t="shared" si="0"/>
        <v>0</v>
      </c>
      <c r="K16" s="125"/>
    </row>
    <row r="17" spans="1:11" ht="14.5" x14ac:dyDescent="0.35">
      <c r="A17" s="141"/>
      <c r="B17" s="68"/>
      <c r="C17" s="71">
        <f>'Capital Needs'!C16</f>
        <v>0</v>
      </c>
      <c r="D17" s="61"/>
      <c r="E17" s="41"/>
      <c r="F17" s="41"/>
      <c r="G17" s="41"/>
      <c r="H17" s="41"/>
      <c r="I17" s="42"/>
      <c r="J17" s="51">
        <f t="shared" si="0"/>
        <v>0</v>
      </c>
      <c r="K17" s="125"/>
    </row>
    <row r="18" spans="1:11" ht="14.5" x14ac:dyDescent="0.35">
      <c r="A18" s="141"/>
      <c r="B18" s="68"/>
      <c r="C18" s="71">
        <f>'Capital Needs'!C17</f>
        <v>0</v>
      </c>
      <c r="D18" s="61"/>
      <c r="E18" s="41"/>
      <c r="F18" s="41"/>
      <c r="G18" s="41"/>
      <c r="H18" s="41"/>
      <c r="I18" s="42"/>
      <c r="J18" s="51">
        <f t="shared" si="0"/>
        <v>0</v>
      </c>
      <c r="K18" s="125"/>
    </row>
    <row r="19" spans="1:11" ht="14.5" x14ac:dyDescent="0.35">
      <c r="A19" s="141"/>
      <c r="B19" s="68"/>
      <c r="C19" s="71">
        <f>'Capital Needs'!C18</f>
        <v>0</v>
      </c>
      <c r="D19" s="61"/>
      <c r="E19" s="41"/>
      <c r="F19" s="41"/>
      <c r="G19" s="41"/>
      <c r="H19" s="41"/>
      <c r="I19" s="42"/>
      <c r="J19" s="51">
        <f t="shared" si="0"/>
        <v>0</v>
      </c>
      <c r="K19" s="125"/>
    </row>
    <row r="20" spans="1:11" s="25" customFormat="1" ht="14.5" x14ac:dyDescent="0.35">
      <c r="A20" s="142"/>
      <c r="B20" s="68"/>
      <c r="C20" s="71">
        <f>'Capital Needs'!C19</f>
        <v>0</v>
      </c>
      <c r="D20" s="61"/>
      <c r="E20" s="43"/>
      <c r="F20" s="43"/>
      <c r="G20" s="43"/>
      <c r="H20" s="43"/>
      <c r="I20" s="44"/>
      <c r="J20" s="51">
        <f t="shared" si="0"/>
        <v>0</v>
      </c>
      <c r="K20" s="145"/>
    </row>
    <row r="21" spans="1:11" s="25" customFormat="1" ht="14.5" x14ac:dyDescent="0.35">
      <c r="A21" s="142"/>
      <c r="B21" s="68"/>
      <c r="C21" s="71">
        <f>'Capital Needs'!C20</f>
        <v>0</v>
      </c>
      <c r="D21" s="61"/>
      <c r="E21" s="43"/>
      <c r="F21" s="43"/>
      <c r="G21" s="43"/>
      <c r="H21" s="43"/>
      <c r="I21" s="44"/>
      <c r="J21" s="51">
        <f t="shared" si="0"/>
        <v>0</v>
      </c>
      <c r="K21" s="145"/>
    </row>
    <row r="22" spans="1:11" ht="14.5" x14ac:dyDescent="0.35">
      <c r="A22" s="141"/>
      <c r="B22" s="68"/>
      <c r="C22" s="71">
        <f>'Capital Needs'!C21</f>
        <v>0</v>
      </c>
      <c r="D22" s="61"/>
      <c r="E22" s="41"/>
      <c r="F22" s="41"/>
      <c r="G22" s="41"/>
      <c r="H22" s="41"/>
      <c r="I22" s="42"/>
      <c r="J22" s="51">
        <f t="shared" si="0"/>
        <v>0</v>
      </c>
      <c r="K22" s="125"/>
    </row>
    <row r="23" spans="1:11" ht="14.5" x14ac:dyDescent="0.35">
      <c r="A23" s="143"/>
      <c r="B23" s="68"/>
      <c r="C23" s="71">
        <f>'Capital Needs'!C22</f>
        <v>0</v>
      </c>
      <c r="D23" s="62"/>
      <c r="E23" s="45"/>
      <c r="F23" s="45"/>
      <c r="G23" s="45"/>
      <c r="H23" s="45"/>
      <c r="I23" s="46"/>
      <c r="J23" s="52">
        <f t="shared" si="0"/>
        <v>0</v>
      </c>
      <c r="K23" s="125"/>
    </row>
    <row r="24" spans="1:11" s="8" customFormat="1" ht="13" x14ac:dyDescent="0.3">
      <c r="A24" s="146"/>
      <c r="B24" s="150" t="s">
        <v>53</v>
      </c>
      <c r="C24" s="135"/>
      <c r="D24" s="147">
        <f>SUBTOTAL(105,Table5[Total Estimated  Project Costs])</f>
        <v>0</v>
      </c>
      <c r="E24" s="147">
        <f>SUBTOTAL(109,Table5[20XX])</f>
        <v>0</v>
      </c>
      <c r="F24" s="147">
        <f>SUBTOTAL(109,Table5[20XX +1])</f>
        <v>0</v>
      </c>
      <c r="G24" s="147">
        <f>SUBTOTAL(109,Table5[20XX +2])</f>
        <v>0</v>
      </c>
      <c r="H24" s="147">
        <f>SUBTOTAL(109,Table5[20XX +3])</f>
        <v>0</v>
      </c>
      <c r="I24" s="147">
        <f>SUBTOTAL(109,Table5[20XX +4])</f>
        <v>0</v>
      </c>
      <c r="J24" s="147"/>
      <c r="K24" s="148">
        <f>SUBTOTAL(103,Table5[Notes])</f>
        <v>0</v>
      </c>
    </row>
    <row r="25" spans="1:11" x14ac:dyDescent="0.25">
      <c r="B25"/>
      <c r="C25"/>
      <c r="D25"/>
    </row>
    <row r="26" spans="1:11" ht="13" customHeight="1" x14ac:dyDescent="0.25">
      <c r="B26"/>
      <c r="C26"/>
      <c r="D26"/>
    </row>
    <row r="27" spans="1:11" ht="13" customHeight="1" x14ac:dyDescent="0.3">
      <c r="D27"/>
      <c r="E27" s="92" t="s">
        <v>55</v>
      </c>
      <c r="F27" s="93"/>
      <c r="G27" s="93"/>
      <c r="H27" s="93"/>
      <c r="I27" s="94"/>
    </row>
    <row r="28" spans="1:11" ht="26" customHeight="1" x14ac:dyDescent="0.3">
      <c r="C28"/>
      <c r="D28"/>
      <c r="E28" s="75" t="s">
        <v>46</v>
      </c>
      <c r="F28" s="136" t="s">
        <v>47</v>
      </c>
      <c r="G28" s="137"/>
      <c r="H28" s="137"/>
      <c r="I28" s="138"/>
    </row>
    <row r="29" spans="1:11" ht="52" x14ac:dyDescent="0.3">
      <c r="A29" s="139" t="s">
        <v>49</v>
      </c>
      <c r="B29" s="74" t="s">
        <v>56</v>
      </c>
      <c r="C29" s="70" t="s">
        <v>94</v>
      </c>
      <c r="D29" s="76" t="s">
        <v>54</v>
      </c>
      <c r="E29" s="47" t="s">
        <v>95</v>
      </c>
      <c r="F29" s="48" t="s">
        <v>96</v>
      </c>
      <c r="G29" s="49" t="s">
        <v>97</v>
      </c>
      <c r="H29" s="49" t="s">
        <v>98</v>
      </c>
      <c r="I29" s="50" t="s">
        <v>99</v>
      </c>
      <c r="J29" s="134" t="s">
        <v>48</v>
      </c>
      <c r="K29" s="144" t="s">
        <v>50</v>
      </c>
    </row>
    <row r="30" spans="1:11" ht="14.5" x14ac:dyDescent="0.35">
      <c r="A30" s="149" t="str">
        <f>A8</f>
        <v>DA</v>
      </c>
      <c r="B30" s="27" t="str">
        <f>B8</f>
        <v>Roads</v>
      </c>
      <c r="C30" s="72">
        <f>C8</f>
        <v>0</v>
      </c>
      <c r="D30" s="65">
        <f>D8</f>
        <v>0</v>
      </c>
      <c r="E30" s="39"/>
      <c r="F30" s="39"/>
      <c r="G30" s="39"/>
      <c r="H30" s="39"/>
      <c r="I30" s="40"/>
      <c r="J30" s="51">
        <f>D30-E30-F30-G30-H30-I30</f>
        <v>0</v>
      </c>
      <c r="K30" s="125"/>
    </row>
    <row r="31" spans="1:11" ht="14.5" x14ac:dyDescent="0.35">
      <c r="A31" s="149">
        <f>A9</f>
        <v>0</v>
      </c>
      <c r="B31" s="27">
        <f>B9</f>
        <v>0</v>
      </c>
      <c r="C31" s="72">
        <f>C9</f>
        <v>0</v>
      </c>
      <c r="D31" s="66">
        <f>D9</f>
        <v>0</v>
      </c>
      <c r="E31" s="41"/>
      <c r="F31" s="41"/>
      <c r="G31" s="41"/>
      <c r="H31" s="41"/>
      <c r="I31" s="42"/>
      <c r="J31" s="51">
        <f t="shared" ref="J31:J45" si="1">D31-E31-F31-G31-H31-I31</f>
        <v>0</v>
      </c>
      <c r="K31" s="125"/>
    </row>
    <row r="32" spans="1:11" ht="14.5" x14ac:dyDescent="0.35">
      <c r="A32" s="149">
        <f>A10</f>
        <v>0</v>
      </c>
      <c r="B32" s="27">
        <f>B10</f>
        <v>0</v>
      </c>
      <c r="C32" s="72">
        <f>C10</f>
        <v>0</v>
      </c>
      <c r="D32" s="66">
        <f>D10</f>
        <v>0</v>
      </c>
      <c r="E32" s="41"/>
      <c r="F32" s="41"/>
      <c r="G32" s="41"/>
      <c r="H32" s="41"/>
      <c r="I32" s="42"/>
      <c r="J32" s="51">
        <f t="shared" si="1"/>
        <v>0</v>
      </c>
      <c r="K32" s="125"/>
    </row>
    <row r="33" spans="1:11" ht="14.5" x14ac:dyDescent="0.35">
      <c r="A33" s="149">
        <f>A11</f>
        <v>0</v>
      </c>
      <c r="B33" s="27">
        <f>B11</f>
        <v>0</v>
      </c>
      <c r="C33" s="72">
        <f>C11</f>
        <v>0</v>
      </c>
      <c r="D33" s="66">
        <f>D11</f>
        <v>0</v>
      </c>
      <c r="E33" s="41"/>
      <c r="F33" s="41"/>
      <c r="G33" s="41"/>
      <c r="H33" s="41"/>
      <c r="I33" s="42"/>
      <c r="J33" s="51">
        <f t="shared" si="1"/>
        <v>0</v>
      </c>
      <c r="K33" s="125"/>
    </row>
    <row r="34" spans="1:11" ht="14.5" x14ac:dyDescent="0.35">
      <c r="A34" s="149">
        <f>A12</f>
        <v>0</v>
      </c>
      <c r="B34" s="27">
        <f>B12</f>
        <v>0</v>
      </c>
      <c r="C34" s="72">
        <f>C12</f>
        <v>0</v>
      </c>
      <c r="D34" s="66">
        <f>D12</f>
        <v>0</v>
      </c>
      <c r="E34" s="41"/>
      <c r="F34" s="41"/>
      <c r="G34" s="41"/>
      <c r="H34" s="41"/>
      <c r="I34" s="42"/>
      <c r="J34" s="51">
        <f t="shared" si="1"/>
        <v>0</v>
      </c>
      <c r="K34" s="125"/>
    </row>
    <row r="35" spans="1:11" ht="12.75" customHeight="1" x14ac:dyDescent="0.35">
      <c r="A35" s="149">
        <f>A13</f>
        <v>0</v>
      </c>
      <c r="B35" s="27">
        <f>B13</f>
        <v>0</v>
      </c>
      <c r="C35" s="72">
        <f>C13</f>
        <v>0</v>
      </c>
      <c r="D35" s="66">
        <f>D13</f>
        <v>0</v>
      </c>
      <c r="E35" s="41"/>
      <c r="F35" s="41"/>
      <c r="G35" s="41"/>
      <c r="H35" s="41"/>
      <c r="I35" s="42"/>
      <c r="J35" s="51">
        <f t="shared" si="1"/>
        <v>0</v>
      </c>
      <c r="K35" s="125"/>
    </row>
    <row r="36" spans="1:11" ht="14.5" x14ac:dyDescent="0.35">
      <c r="A36" s="149">
        <f>A14</f>
        <v>0</v>
      </c>
      <c r="B36" s="27">
        <f>B14</f>
        <v>0</v>
      </c>
      <c r="C36" s="72">
        <f>C14</f>
        <v>0</v>
      </c>
      <c r="D36" s="66">
        <f>D14</f>
        <v>0</v>
      </c>
      <c r="E36" s="41"/>
      <c r="F36" s="41"/>
      <c r="G36" s="41"/>
      <c r="H36" s="41"/>
      <c r="I36" s="42"/>
      <c r="J36" s="51">
        <f t="shared" si="1"/>
        <v>0</v>
      </c>
      <c r="K36" s="125"/>
    </row>
    <row r="37" spans="1:11" ht="14.5" x14ac:dyDescent="0.35">
      <c r="A37" s="149">
        <f>A15</f>
        <v>0</v>
      </c>
      <c r="B37" s="27">
        <f>B15</f>
        <v>0</v>
      </c>
      <c r="C37" s="72">
        <f>C15</f>
        <v>0</v>
      </c>
      <c r="D37" s="66">
        <f>D15</f>
        <v>0</v>
      </c>
      <c r="E37" s="41"/>
      <c r="F37" s="41"/>
      <c r="G37" s="41"/>
      <c r="H37" s="41"/>
      <c r="I37" s="42"/>
      <c r="J37" s="51">
        <f t="shared" si="1"/>
        <v>0</v>
      </c>
      <c r="K37" s="125"/>
    </row>
    <row r="38" spans="1:11" ht="14.5" x14ac:dyDescent="0.35">
      <c r="A38" s="149">
        <f>A16</f>
        <v>0</v>
      </c>
      <c r="B38" s="27">
        <f>B16</f>
        <v>0</v>
      </c>
      <c r="C38" s="72">
        <f>C16</f>
        <v>0</v>
      </c>
      <c r="D38" s="66">
        <f>D16</f>
        <v>0</v>
      </c>
      <c r="E38" s="41"/>
      <c r="F38" s="41"/>
      <c r="G38" s="41"/>
      <c r="H38" s="41"/>
      <c r="I38" s="42"/>
      <c r="J38" s="51">
        <f t="shared" si="1"/>
        <v>0</v>
      </c>
      <c r="K38" s="125"/>
    </row>
    <row r="39" spans="1:11" ht="14.5" x14ac:dyDescent="0.35">
      <c r="A39" s="149">
        <f>A17</f>
        <v>0</v>
      </c>
      <c r="B39" s="27">
        <f>B17</f>
        <v>0</v>
      </c>
      <c r="C39" s="72">
        <f>C17</f>
        <v>0</v>
      </c>
      <c r="D39" s="66">
        <f>D17</f>
        <v>0</v>
      </c>
      <c r="E39" s="41"/>
      <c r="F39" s="41"/>
      <c r="G39" s="41"/>
      <c r="H39" s="41"/>
      <c r="I39" s="42"/>
      <c r="J39" s="51">
        <f t="shared" si="1"/>
        <v>0</v>
      </c>
      <c r="K39" s="125"/>
    </row>
    <row r="40" spans="1:11" ht="14.5" x14ac:dyDescent="0.35">
      <c r="A40" s="149">
        <f>A18</f>
        <v>0</v>
      </c>
      <c r="B40" s="27">
        <f>B18</f>
        <v>0</v>
      </c>
      <c r="C40" s="72">
        <f>C18</f>
        <v>0</v>
      </c>
      <c r="D40" s="66">
        <f>D18</f>
        <v>0</v>
      </c>
      <c r="E40" s="41"/>
      <c r="F40" s="41"/>
      <c r="G40" s="41"/>
      <c r="H40" s="41"/>
      <c r="I40" s="42"/>
      <c r="J40" s="51">
        <f t="shared" si="1"/>
        <v>0</v>
      </c>
      <c r="K40" s="125"/>
    </row>
    <row r="41" spans="1:11" ht="14.5" x14ac:dyDescent="0.35">
      <c r="A41" s="149">
        <f>A19</f>
        <v>0</v>
      </c>
      <c r="B41" s="27">
        <f>B19</f>
        <v>0</v>
      </c>
      <c r="C41" s="72">
        <f>C19</f>
        <v>0</v>
      </c>
      <c r="D41" s="66">
        <f>D19</f>
        <v>0</v>
      </c>
      <c r="E41" s="41"/>
      <c r="F41" s="41"/>
      <c r="G41" s="41"/>
      <c r="H41" s="41"/>
      <c r="I41" s="42"/>
      <c r="J41" s="51">
        <f t="shared" si="1"/>
        <v>0</v>
      </c>
      <c r="K41" s="125"/>
    </row>
    <row r="42" spans="1:11" ht="14.5" x14ac:dyDescent="0.35">
      <c r="A42" s="149">
        <f>A20</f>
        <v>0</v>
      </c>
      <c r="B42" s="27">
        <f>B20</f>
        <v>0</v>
      </c>
      <c r="C42" s="72">
        <f>C20</f>
        <v>0</v>
      </c>
      <c r="D42" s="66">
        <f>D20</f>
        <v>0</v>
      </c>
      <c r="E42" s="43"/>
      <c r="F42" s="43"/>
      <c r="G42" s="43"/>
      <c r="H42" s="43"/>
      <c r="I42" s="44"/>
      <c r="J42" s="51">
        <f t="shared" si="1"/>
        <v>0</v>
      </c>
      <c r="K42" s="145"/>
    </row>
    <row r="43" spans="1:11" ht="14.5" x14ac:dyDescent="0.35">
      <c r="A43" s="149">
        <f>A21</f>
        <v>0</v>
      </c>
      <c r="B43" s="27">
        <f>B21</f>
        <v>0</v>
      </c>
      <c r="C43" s="72">
        <f>C21</f>
        <v>0</v>
      </c>
      <c r="D43" s="66">
        <f>D21</f>
        <v>0</v>
      </c>
      <c r="E43" s="43"/>
      <c r="F43" s="43"/>
      <c r="G43" s="43"/>
      <c r="H43" s="43"/>
      <c r="I43" s="44"/>
      <c r="J43" s="51">
        <f t="shared" si="1"/>
        <v>0</v>
      </c>
      <c r="K43" s="145"/>
    </row>
    <row r="44" spans="1:11" ht="14.5" x14ac:dyDescent="0.35">
      <c r="A44" s="149">
        <f>A22</f>
        <v>0</v>
      </c>
      <c r="B44" s="27">
        <f>B22</f>
        <v>0</v>
      </c>
      <c r="C44" s="72">
        <f>C22</f>
        <v>0</v>
      </c>
      <c r="D44" s="66">
        <f>D22</f>
        <v>0</v>
      </c>
      <c r="E44" s="41"/>
      <c r="F44" s="41"/>
      <c r="G44" s="41"/>
      <c r="H44" s="41"/>
      <c r="I44" s="42"/>
      <c r="J44" s="51">
        <f t="shared" si="1"/>
        <v>0</v>
      </c>
      <c r="K44" s="125"/>
    </row>
    <row r="45" spans="1:11" ht="14.5" x14ac:dyDescent="0.35">
      <c r="A45" s="149">
        <f>A23</f>
        <v>0</v>
      </c>
      <c r="B45" s="27">
        <f>B23</f>
        <v>0</v>
      </c>
      <c r="C45" s="72">
        <f>C23</f>
        <v>0</v>
      </c>
      <c r="D45" s="67">
        <f>D23</f>
        <v>0</v>
      </c>
      <c r="E45" s="45"/>
      <c r="F45" s="45"/>
      <c r="G45" s="45"/>
      <c r="H45" s="45"/>
      <c r="I45" s="46"/>
      <c r="J45" s="52">
        <f t="shared" si="1"/>
        <v>0</v>
      </c>
      <c r="K45" s="125"/>
    </row>
    <row r="46" spans="1:11" ht="13" x14ac:dyDescent="0.3">
      <c r="A46" s="146"/>
      <c r="B46" s="135" t="s">
        <v>57</v>
      </c>
      <c r="C46" s="135"/>
      <c r="D46" s="147"/>
      <c r="E46" s="147">
        <f>SUBTOTAL(109,Table6[20XX])</f>
        <v>0</v>
      </c>
      <c r="F46" s="147">
        <f>SUBTOTAL(109,Table6[20XX +1])</f>
        <v>0</v>
      </c>
      <c r="G46" s="147">
        <f>SUBTOTAL(109,Table6[20XX +2])</f>
        <v>0</v>
      </c>
      <c r="H46" s="147">
        <f>SUBTOTAL(109,Table6[20XX +3])</f>
        <v>0</v>
      </c>
      <c r="I46" s="147">
        <f>SUBTOTAL(109,Table6[20XX +4])</f>
        <v>0</v>
      </c>
      <c r="J46" s="147">
        <f>SUBTOTAL(109,Table6[Balance])</f>
        <v>0</v>
      </c>
      <c r="K46" s="148">
        <f>SUBTOTAL(103,Table6[Notes])</f>
        <v>0</v>
      </c>
    </row>
    <row r="47" spans="1:11" x14ac:dyDescent="0.25">
      <c r="D47"/>
    </row>
    <row r="48" spans="1:11" x14ac:dyDescent="0.25">
      <c r="D48"/>
    </row>
    <row r="49" spans="4:4" x14ac:dyDescent="0.25">
      <c r="D49"/>
    </row>
    <row r="50" spans="4:4" x14ac:dyDescent="0.25">
      <c r="D50"/>
    </row>
    <row r="51" spans="4:4" x14ac:dyDescent="0.25">
      <c r="D51"/>
    </row>
    <row r="52" spans="4:4" x14ac:dyDescent="0.25">
      <c r="D52"/>
    </row>
    <row r="53" spans="4:4" x14ac:dyDescent="0.25">
      <c r="D53"/>
    </row>
    <row r="54" spans="4:4" x14ac:dyDescent="0.25">
      <c r="D54"/>
    </row>
    <row r="55" spans="4:4" x14ac:dyDescent="0.25">
      <c r="D55"/>
    </row>
    <row r="56" spans="4:4" x14ac:dyDescent="0.25">
      <c r="D56"/>
    </row>
    <row r="57" spans="4:4" x14ac:dyDescent="0.25">
      <c r="D57"/>
    </row>
    <row r="58" spans="4:4" x14ac:dyDescent="0.25">
      <c r="D58"/>
    </row>
    <row r="59" spans="4:4" x14ac:dyDescent="0.25">
      <c r="D59"/>
    </row>
    <row r="60" spans="4:4" x14ac:dyDescent="0.25">
      <c r="D60"/>
    </row>
    <row r="61" spans="4:4" x14ac:dyDescent="0.25">
      <c r="D61"/>
    </row>
    <row r="62" spans="4:4" x14ac:dyDescent="0.25">
      <c r="D62"/>
    </row>
    <row r="63" spans="4:4" x14ac:dyDescent="0.25">
      <c r="D63"/>
    </row>
    <row r="64" spans="4:4" x14ac:dyDescent="0.25">
      <c r="D64"/>
    </row>
    <row r="65" spans="4:4" x14ac:dyDescent="0.25">
      <c r="D65"/>
    </row>
    <row r="66" spans="4:4" x14ac:dyDescent="0.25">
      <c r="D66"/>
    </row>
    <row r="67" spans="4:4" x14ac:dyDescent="0.25">
      <c r="D67"/>
    </row>
    <row r="68" spans="4:4" x14ac:dyDescent="0.25">
      <c r="D68"/>
    </row>
    <row r="69" spans="4:4" x14ac:dyDescent="0.25">
      <c r="D69"/>
    </row>
    <row r="70" spans="4:4" x14ac:dyDescent="0.25">
      <c r="D70"/>
    </row>
    <row r="71" spans="4:4" x14ac:dyDescent="0.25">
      <c r="D71"/>
    </row>
    <row r="72" spans="4:4" x14ac:dyDescent="0.25">
      <c r="D72"/>
    </row>
    <row r="73" spans="4:4" x14ac:dyDescent="0.25">
      <c r="D73"/>
    </row>
    <row r="74" spans="4:4" x14ac:dyDescent="0.25">
      <c r="D74"/>
    </row>
    <row r="75" spans="4:4" x14ac:dyDescent="0.25">
      <c r="D75"/>
    </row>
    <row r="76" spans="4:4" x14ac:dyDescent="0.25">
      <c r="D76"/>
    </row>
    <row r="77" spans="4:4" x14ac:dyDescent="0.25">
      <c r="D77"/>
    </row>
    <row r="78" spans="4:4" x14ac:dyDescent="0.25">
      <c r="D78"/>
    </row>
    <row r="79" spans="4:4" x14ac:dyDescent="0.25">
      <c r="D79"/>
    </row>
    <row r="80" spans="4:4" x14ac:dyDescent="0.25">
      <c r="D80"/>
    </row>
    <row r="81" spans="4:4" x14ac:dyDescent="0.25">
      <c r="D81"/>
    </row>
    <row r="82" spans="4:4" x14ac:dyDescent="0.25">
      <c r="D82"/>
    </row>
    <row r="83" spans="4:4" x14ac:dyDescent="0.25">
      <c r="D83"/>
    </row>
    <row r="84" spans="4:4" x14ac:dyDescent="0.25">
      <c r="D84"/>
    </row>
    <row r="85" spans="4:4" x14ac:dyDescent="0.25">
      <c r="D85"/>
    </row>
    <row r="86" spans="4:4" x14ac:dyDescent="0.25">
      <c r="D86"/>
    </row>
    <row r="87" spans="4:4" x14ac:dyDescent="0.25">
      <c r="D87"/>
    </row>
    <row r="88" spans="4:4" x14ac:dyDescent="0.25">
      <c r="D88"/>
    </row>
    <row r="89" spans="4:4" x14ac:dyDescent="0.25">
      <c r="D89"/>
    </row>
    <row r="90" spans="4:4" x14ac:dyDescent="0.25">
      <c r="D90"/>
    </row>
    <row r="91" spans="4:4" x14ac:dyDescent="0.25">
      <c r="D91"/>
    </row>
    <row r="92" spans="4:4" x14ac:dyDescent="0.25">
      <c r="D92"/>
    </row>
    <row r="93" spans="4:4" x14ac:dyDescent="0.25">
      <c r="D93"/>
    </row>
    <row r="94" spans="4:4" x14ac:dyDescent="0.25">
      <c r="D94"/>
    </row>
    <row r="95" spans="4:4" x14ac:dyDescent="0.25">
      <c r="D95"/>
    </row>
    <row r="96" spans="4:4" x14ac:dyDescent="0.25">
      <c r="D96"/>
    </row>
    <row r="97" spans="4:4" x14ac:dyDescent="0.25">
      <c r="D97"/>
    </row>
    <row r="98" spans="4:4" x14ac:dyDescent="0.25">
      <c r="D98"/>
    </row>
    <row r="99" spans="4:4" x14ac:dyDescent="0.25">
      <c r="D99"/>
    </row>
    <row r="100" spans="4:4" x14ac:dyDescent="0.25">
      <c r="D100"/>
    </row>
    <row r="101" spans="4:4" x14ac:dyDescent="0.25">
      <c r="D101"/>
    </row>
    <row r="102" spans="4:4" x14ac:dyDescent="0.25">
      <c r="D102"/>
    </row>
    <row r="103" spans="4:4" x14ac:dyDescent="0.25">
      <c r="D103"/>
    </row>
    <row r="104" spans="4:4" x14ac:dyDescent="0.25">
      <c r="D104"/>
    </row>
    <row r="105" spans="4:4" x14ac:dyDescent="0.25">
      <c r="D105"/>
    </row>
    <row r="106" spans="4:4" x14ac:dyDescent="0.25">
      <c r="D106"/>
    </row>
    <row r="107" spans="4:4" x14ac:dyDescent="0.25">
      <c r="D107"/>
    </row>
    <row r="108" spans="4:4" x14ac:dyDescent="0.25">
      <c r="D108"/>
    </row>
    <row r="109" spans="4:4" x14ac:dyDescent="0.25">
      <c r="D109"/>
    </row>
    <row r="110" spans="4:4" x14ac:dyDescent="0.25">
      <c r="D110"/>
    </row>
    <row r="111" spans="4:4" x14ac:dyDescent="0.25">
      <c r="D111"/>
    </row>
    <row r="112" spans="4:4" x14ac:dyDescent="0.25">
      <c r="D112"/>
    </row>
    <row r="113" spans="4:4" x14ac:dyDescent="0.25">
      <c r="D113"/>
    </row>
    <row r="114" spans="4:4" x14ac:dyDescent="0.25">
      <c r="D114"/>
    </row>
    <row r="115" spans="4:4" x14ac:dyDescent="0.25">
      <c r="D115"/>
    </row>
    <row r="116" spans="4:4" x14ac:dyDescent="0.25">
      <c r="D116"/>
    </row>
    <row r="117" spans="4:4" x14ac:dyDescent="0.25">
      <c r="D117"/>
    </row>
    <row r="118" spans="4:4" x14ac:dyDescent="0.25">
      <c r="D118"/>
    </row>
    <row r="119" spans="4:4" x14ac:dyDescent="0.25">
      <c r="D119"/>
    </row>
    <row r="120" spans="4:4" x14ac:dyDescent="0.25">
      <c r="D120"/>
    </row>
    <row r="121" spans="4:4" x14ac:dyDescent="0.25">
      <c r="D121"/>
    </row>
    <row r="122" spans="4:4" x14ac:dyDescent="0.25">
      <c r="D122"/>
    </row>
    <row r="123" spans="4:4" x14ac:dyDescent="0.25">
      <c r="D123"/>
    </row>
    <row r="124" spans="4:4" x14ac:dyDescent="0.25">
      <c r="D124"/>
    </row>
    <row r="125" spans="4:4" x14ac:dyDescent="0.25">
      <c r="D125"/>
    </row>
    <row r="126" spans="4:4" x14ac:dyDescent="0.25">
      <c r="D126"/>
    </row>
    <row r="127" spans="4:4" x14ac:dyDescent="0.25">
      <c r="D127"/>
    </row>
    <row r="128" spans="4:4" x14ac:dyDescent="0.25">
      <c r="D128"/>
    </row>
    <row r="129" spans="4:4" x14ac:dyDescent="0.25">
      <c r="D129"/>
    </row>
    <row r="130" spans="4:4" x14ac:dyDescent="0.25">
      <c r="D130"/>
    </row>
    <row r="131" spans="4:4" x14ac:dyDescent="0.25">
      <c r="D131"/>
    </row>
    <row r="132" spans="4:4" x14ac:dyDescent="0.25">
      <c r="D132"/>
    </row>
    <row r="133" spans="4:4" x14ac:dyDescent="0.25">
      <c r="D133"/>
    </row>
    <row r="134" spans="4:4" x14ac:dyDescent="0.25">
      <c r="D134"/>
    </row>
    <row r="135" spans="4:4" x14ac:dyDescent="0.25">
      <c r="D135"/>
    </row>
    <row r="136" spans="4:4" x14ac:dyDescent="0.25">
      <c r="D136"/>
    </row>
    <row r="137" spans="4:4" x14ac:dyDescent="0.25">
      <c r="D137"/>
    </row>
    <row r="138" spans="4:4" x14ac:dyDescent="0.25">
      <c r="D138"/>
    </row>
    <row r="139" spans="4:4" x14ac:dyDescent="0.25">
      <c r="D139"/>
    </row>
    <row r="140" spans="4:4" x14ac:dyDescent="0.25">
      <c r="D140"/>
    </row>
    <row r="141" spans="4:4" x14ac:dyDescent="0.25">
      <c r="D141"/>
    </row>
    <row r="142" spans="4:4" x14ac:dyDescent="0.25">
      <c r="D142"/>
    </row>
    <row r="143" spans="4:4" x14ac:dyDescent="0.25">
      <c r="D143"/>
    </row>
    <row r="144" spans="4:4" x14ac:dyDescent="0.25">
      <c r="D144"/>
    </row>
    <row r="145" spans="4:4" x14ac:dyDescent="0.25">
      <c r="D145"/>
    </row>
    <row r="146" spans="4:4" x14ac:dyDescent="0.25">
      <c r="D146"/>
    </row>
    <row r="147" spans="4:4" x14ac:dyDescent="0.25">
      <c r="D147"/>
    </row>
    <row r="148" spans="4:4" x14ac:dyDescent="0.25">
      <c r="D148"/>
    </row>
    <row r="149" spans="4:4" x14ac:dyDescent="0.25">
      <c r="D149"/>
    </row>
    <row r="150" spans="4:4" x14ac:dyDescent="0.25">
      <c r="D150"/>
    </row>
    <row r="151" spans="4:4" x14ac:dyDescent="0.25">
      <c r="D151"/>
    </row>
    <row r="152" spans="4:4" x14ac:dyDescent="0.25">
      <c r="D152"/>
    </row>
    <row r="153" spans="4:4" x14ac:dyDescent="0.25">
      <c r="D153"/>
    </row>
    <row r="154" spans="4:4" x14ac:dyDescent="0.25">
      <c r="D154"/>
    </row>
    <row r="155" spans="4:4" x14ac:dyDescent="0.25">
      <c r="D155"/>
    </row>
    <row r="156" spans="4:4" x14ac:dyDescent="0.25">
      <c r="D156"/>
    </row>
    <row r="157" spans="4:4" x14ac:dyDescent="0.25">
      <c r="D157"/>
    </row>
    <row r="158" spans="4:4" x14ac:dyDescent="0.25">
      <c r="D158"/>
    </row>
    <row r="159" spans="4:4" x14ac:dyDescent="0.25">
      <c r="D159"/>
    </row>
    <row r="160" spans="4:4" x14ac:dyDescent="0.25">
      <c r="D160"/>
    </row>
    <row r="161" spans="4:4" x14ac:dyDescent="0.25">
      <c r="D161"/>
    </row>
    <row r="162" spans="4:4" x14ac:dyDescent="0.25">
      <c r="D162"/>
    </row>
    <row r="163" spans="4:4" x14ac:dyDescent="0.25">
      <c r="D163"/>
    </row>
    <row r="164" spans="4:4" x14ac:dyDescent="0.25">
      <c r="D164"/>
    </row>
    <row r="165" spans="4:4" x14ac:dyDescent="0.25">
      <c r="D165"/>
    </row>
    <row r="166" spans="4:4" x14ac:dyDescent="0.25">
      <c r="D166"/>
    </row>
    <row r="167" spans="4:4" x14ac:dyDescent="0.25">
      <c r="D167"/>
    </row>
    <row r="168" spans="4:4" x14ac:dyDescent="0.25">
      <c r="D168"/>
    </row>
    <row r="169" spans="4:4" x14ac:dyDescent="0.25">
      <c r="D169"/>
    </row>
    <row r="170" spans="4:4" x14ac:dyDescent="0.25">
      <c r="D170"/>
    </row>
    <row r="171" spans="4:4" x14ac:dyDescent="0.25">
      <c r="D171"/>
    </row>
    <row r="172" spans="4:4" x14ac:dyDescent="0.25">
      <c r="D172"/>
    </row>
    <row r="173" spans="4:4" x14ac:dyDescent="0.25">
      <c r="D173"/>
    </row>
    <row r="174" spans="4:4" x14ac:dyDescent="0.25">
      <c r="D174"/>
    </row>
    <row r="175" spans="4:4" x14ac:dyDescent="0.25">
      <c r="D175"/>
    </row>
    <row r="176" spans="4:4" x14ac:dyDescent="0.25">
      <c r="D176"/>
    </row>
    <row r="177" spans="4:4" x14ac:dyDescent="0.25">
      <c r="D177"/>
    </row>
    <row r="178" spans="4:4" x14ac:dyDescent="0.25">
      <c r="D178"/>
    </row>
    <row r="179" spans="4:4" x14ac:dyDescent="0.25">
      <c r="D179"/>
    </row>
    <row r="180" spans="4:4" x14ac:dyDescent="0.25">
      <c r="D180"/>
    </row>
    <row r="181" spans="4:4" x14ac:dyDescent="0.25">
      <c r="D181"/>
    </row>
    <row r="182" spans="4:4" x14ac:dyDescent="0.25">
      <c r="D182"/>
    </row>
    <row r="183" spans="4:4" x14ac:dyDescent="0.25">
      <c r="D183"/>
    </row>
    <row r="184" spans="4:4" x14ac:dyDescent="0.25">
      <c r="D184"/>
    </row>
    <row r="185" spans="4:4" x14ac:dyDescent="0.25">
      <c r="D185"/>
    </row>
    <row r="186" spans="4:4" x14ac:dyDescent="0.25">
      <c r="D186"/>
    </row>
    <row r="187" spans="4:4" x14ac:dyDescent="0.25">
      <c r="D187"/>
    </row>
    <row r="188" spans="4:4" x14ac:dyDescent="0.25">
      <c r="D188"/>
    </row>
    <row r="189" spans="4:4" x14ac:dyDescent="0.25">
      <c r="D189"/>
    </row>
    <row r="190" spans="4:4" x14ac:dyDescent="0.25">
      <c r="D190"/>
    </row>
    <row r="191" spans="4:4" x14ac:dyDescent="0.25">
      <c r="D191"/>
    </row>
    <row r="192" spans="4:4" x14ac:dyDescent="0.25">
      <c r="D192"/>
    </row>
    <row r="193" spans="4:4" x14ac:dyDescent="0.25">
      <c r="D193"/>
    </row>
    <row r="194" spans="4:4" x14ac:dyDescent="0.25">
      <c r="D194"/>
    </row>
    <row r="195" spans="4:4" x14ac:dyDescent="0.25">
      <c r="D195"/>
    </row>
    <row r="196" spans="4:4" x14ac:dyDescent="0.25">
      <c r="D196"/>
    </row>
    <row r="197" spans="4:4" x14ac:dyDescent="0.25">
      <c r="D197"/>
    </row>
    <row r="198" spans="4:4" x14ac:dyDescent="0.25">
      <c r="D198"/>
    </row>
    <row r="199" spans="4:4" x14ac:dyDescent="0.25">
      <c r="D199"/>
    </row>
    <row r="200" spans="4:4" x14ac:dyDescent="0.25">
      <c r="D200"/>
    </row>
    <row r="201" spans="4:4" x14ac:dyDescent="0.25">
      <c r="D201"/>
    </row>
    <row r="202" spans="4:4" x14ac:dyDescent="0.25">
      <c r="D202"/>
    </row>
    <row r="203" spans="4:4" x14ac:dyDescent="0.25">
      <c r="D203"/>
    </row>
    <row r="204" spans="4:4" x14ac:dyDescent="0.25">
      <c r="D204"/>
    </row>
    <row r="205" spans="4:4" x14ac:dyDescent="0.25">
      <c r="D205"/>
    </row>
    <row r="206" spans="4:4" x14ac:dyDescent="0.25">
      <c r="D206"/>
    </row>
    <row r="207" spans="4:4" x14ac:dyDescent="0.25">
      <c r="D207"/>
    </row>
    <row r="208" spans="4:4" x14ac:dyDescent="0.25">
      <c r="D208"/>
    </row>
    <row r="209" spans="4:4" x14ac:dyDescent="0.25">
      <c r="D209"/>
    </row>
    <row r="210" spans="4:4" x14ac:dyDescent="0.25">
      <c r="D210"/>
    </row>
    <row r="211" spans="4:4" x14ac:dyDescent="0.25">
      <c r="D211"/>
    </row>
    <row r="212" spans="4:4" x14ac:dyDescent="0.25">
      <c r="D212"/>
    </row>
    <row r="213" spans="4:4" x14ac:dyDescent="0.25">
      <c r="D213"/>
    </row>
    <row r="214" spans="4:4" x14ac:dyDescent="0.25">
      <c r="D214"/>
    </row>
    <row r="215" spans="4:4" x14ac:dyDescent="0.25">
      <c r="D215"/>
    </row>
    <row r="216" spans="4:4" x14ac:dyDescent="0.25">
      <c r="D216"/>
    </row>
    <row r="217" spans="4:4" x14ac:dyDescent="0.25">
      <c r="D217"/>
    </row>
    <row r="218" spans="4:4" x14ac:dyDescent="0.25">
      <c r="D218"/>
    </row>
    <row r="219" spans="4:4" x14ac:dyDescent="0.25">
      <c r="D219"/>
    </row>
    <row r="220" spans="4:4" x14ac:dyDescent="0.25">
      <c r="D220"/>
    </row>
    <row r="221" spans="4:4" x14ac:dyDescent="0.25">
      <c r="D221"/>
    </row>
    <row r="222" spans="4:4" x14ac:dyDescent="0.25">
      <c r="D222"/>
    </row>
    <row r="223" spans="4:4" x14ac:dyDescent="0.25">
      <c r="D223"/>
    </row>
    <row r="224" spans="4:4" x14ac:dyDescent="0.25">
      <c r="D224"/>
    </row>
    <row r="225" spans="4:4" x14ac:dyDescent="0.25">
      <c r="D225"/>
    </row>
    <row r="226" spans="4:4" x14ac:dyDescent="0.25">
      <c r="D226"/>
    </row>
    <row r="227" spans="4:4" x14ac:dyDescent="0.25">
      <c r="D227"/>
    </row>
    <row r="228" spans="4:4" x14ac:dyDescent="0.25">
      <c r="D228"/>
    </row>
    <row r="229" spans="4:4" x14ac:dyDescent="0.25">
      <c r="D229"/>
    </row>
    <row r="230" spans="4:4" x14ac:dyDescent="0.25">
      <c r="D230"/>
    </row>
    <row r="231" spans="4:4" x14ac:dyDescent="0.25">
      <c r="D231"/>
    </row>
    <row r="232" spans="4:4" x14ac:dyDescent="0.25">
      <c r="D232"/>
    </row>
    <row r="233" spans="4:4" x14ac:dyDescent="0.25">
      <c r="D233"/>
    </row>
    <row r="234" spans="4:4" x14ac:dyDescent="0.25">
      <c r="D234"/>
    </row>
    <row r="235" spans="4:4" x14ac:dyDescent="0.25">
      <c r="D235"/>
    </row>
    <row r="236" spans="4:4" x14ac:dyDescent="0.25">
      <c r="D236"/>
    </row>
    <row r="237" spans="4:4" x14ac:dyDescent="0.25">
      <c r="D237"/>
    </row>
    <row r="238" spans="4:4" x14ac:dyDescent="0.25">
      <c r="D238"/>
    </row>
    <row r="239" spans="4:4" x14ac:dyDescent="0.25">
      <c r="D239"/>
    </row>
    <row r="240" spans="4:4" x14ac:dyDescent="0.25">
      <c r="D240"/>
    </row>
    <row r="241" spans="4:4" x14ac:dyDescent="0.25">
      <c r="D241"/>
    </row>
    <row r="242" spans="4:4" x14ac:dyDescent="0.25">
      <c r="D242"/>
    </row>
    <row r="243" spans="4:4" x14ac:dyDescent="0.25">
      <c r="D243"/>
    </row>
    <row r="244" spans="4:4" x14ac:dyDescent="0.25">
      <c r="D244"/>
    </row>
    <row r="245" spans="4:4" x14ac:dyDescent="0.25">
      <c r="D245"/>
    </row>
    <row r="246" spans="4:4" x14ac:dyDescent="0.25">
      <c r="D246"/>
    </row>
    <row r="247" spans="4:4" x14ac:dyDescent="0.25">
      <c r="D247"/>
    </row>
    <row r="248" spans="4:4" x14ac:dyDescent="0.25">
      <c r="D248"/>
    </row>
    <row r="249" spans="4:4" x14ac:dyDescent="0.25">
      <c r="D249"/>
    </row>
    <row r="250" spans="4:4" x14ac:dyDescent="0.25">
      <c r="D250"/>
    </row>
    <row r="251" spans="4:4" x14ac:dyDescent="0.25">
      <c r="D251"/>
    </row>
    <row r="252" spans="4:4" x14ac:dyDescent="0.25">
      <c r="D252"/>
    </row>
    <row r="253" spans="4:4" x14ac:dyDescent="0.25">
      <c r="D253"/>
    </row>
    <row r="254" spans="4:4" x14ac:dyDescent="0.25">
      <c r="D254"/>
    </row>
    <row r="255" spans="4:4" x14ac:dyDescent="0.25">
      <c r="D255"/>
    </row>
    <row r="256" spans="4:4" x14ac:dyDescent="0.25">
      <c r="D256"/>
    </row>
    <row r="257" spans="4:4" x14ac:dyDescent="0.25">
      <c r="D257"/>
    </row>
    <row r="258" spans="4:4" x14ac:dyDescent="0.25">
      <c r="D258"/>
    </row>
    <row r="259" spans="4:4" x14ac:dyDescent="0.25">
      <c r="D259"/>
    </row>
    <row r="260" spans="4:4" x14ac:dyDescent="0.25">
      <c r="D260"/>
    </row>
    <row r="261" spans="4:4" x14ac:dyDescent="0.25">
      <c r="D261"/>
    </row>
    <row r="262" spans="4:4" x14ac:dyDescent="0.25">
      <c r="D262"/>
    </row>
    <row r="263" spans="4:4" x14ac:dyDescent="0.25">
      <c r="D263"/>
    </row>
    <row r="264" spans="4:4" x14ac:dyDescent="0.25">
      <c r="D264"/>
    </row>
    <row r="265" spans="4:4" x14ac:dyDescent="0.25">
      <c r="D265"/>
    </row>
    <row r="266" spans="4:4" x14ac:dyDescent="0.25">
      <c r="D266"/>
    </row>
    <row r="267" spans="4:4" x14ac:dyDescent="0.25">
      <c r="D267"/>
    </row>
    <row r="268" spans="4:4" x14ac:dyDescent="0.25">
      <c r="D268"/>
    </row>
    <row r="269" spans="4:4" x14ac:dyDescent="0.25">
      <c r="D269"/>
    </row>
    <row r="270" spans="4:4" x14ac:dyDescent="0.25">
      <c r="D270"/>
    </row>
    <row r="271" spans="4:4" x14ac:dyDescent="0.25">
      <c r="D271"/>
    </row>
    <row r="272" spans="4:4" x14ac:dyDescent="0.25">
      <c r="D272"/>
    </row>
    <row r="273" spans="4:4" x14ac:dyDescent="0.25">
      <c r="D273"/>
    </row>
    <row r="274" spans="4:4" x14ac:dyDescent="0.25">
      <c r="D274"/>
    </row>
    <row r="275" spans="4:4" x14ac:dyDescent="0.25">
      <c r="D275"/>
    </row>
    <row r="276" spans="4:4" x14ac:dyDescent="0.25">
      <c r="D276"/>
    </row>
    <row r="277" spans="4:4" x14ac:dyDescent="0.25">
      <c r="D277"/>
    </row>
    <row r="278" spans="4:4" x14ac:dyDescent="0.25">
      <c r="D278"/>
    </row>
    <row r="279" spans="4:4" x14ac:dyDescent="0.25">
      <c r="D279"/>
    </row>
    <row r="280" spans="4:4" x14ac:dyDescent="0.25">
      <c r="D280"/>
    </row>
    <row r="281" spans="4:4" x14ac:dyDescent="0.25">
      <c r="D281"/>
    </row>
    <row r="282" spans="4:4" x14ac:dyDescent="0.25">
      <c r="D282"/>
    </row>
    <row r="283" spans="4:4" x14ac:dyDescent="0.25">
      <c r="D283"/>
    </row>
    <row r="284" spans="4:4" x14ac:dyDescent="0.25">
      <c r="D284"/>
    </row>
    <row r="285" spans="4:4" x14ac:dyDescent="0.25">
      <c r="D285"/>
    </row>
    <row r="286" spans="4:4" x14ac:dyDescent="0.25">
      <c r="D286"/>
    </row>
    <row r="287" spans="4:4" x14ac:dyDescent="0.25">
      <c r="D287"/>
    </row>
    <row r="288" spans="4:4" x14ac:dyDescent="0.25">
      <c r="D288"/>
    </row>
    <row r="289" spans="4:4" x14ac:dyDescent="0.25">
      <c r="D289"/>
    </row>
    <row r="290" spans="4:4" x14ac:dyDescent="0.25">
      <c r="D290"/>
    </row>
    <row r="291" spans="4:4" x14ac:dyDescent="0.25">
      <c r="D291"/>
    </row>
    <row r="292" spans="4:4" x14ac:dyDescent="0.25">
      <c r="D292"/>
    </row>
    <row r="293" spans="4:4" x14ac:dyDescent="0.25">
      <c r="D293"/>
    </row>
    <row r="294" spans="4:4" x14ac:dyDescent="0.25">
      <c r="D294"/>
    </row>
    <row r="295" spans="4:4" x14ac:dyDescent="0.25">
      <c r="D295"/>
    </row>
    <row r="296" spans="4:4" x14ac:dyDescent="0.25">
      <c r="D296"/>
    </row>
    <row r="297" spans="4:4" x14ac:dyDescent="0.25">
      <c r="D297"/>
    </row>
    <row r="298" spans="4:4" x14ac:dyDescent="0.25">
      <c r="D298"/>
    </row>
    <row r="299" spans="4:4" x14ac:dyDescent="0.25">
      <c r="D299"/>
    </row>
    <row r="300" spans="4:4" x14ac:dyDescent="0.25">
      <c r="D300"/>
    </row>
    <row r="301" spans="4:4" x14ac:dyDescent="0.25">
      <c r="D301"/>
    </row>
    <row r="302" spans="4:4" x14ac:dyDescent="0.25">
      <c r="D302"/>
    </row>
    <row r="303" spans="4:4" x14ac:dyDescent="0.25">
      <c r="D303"/>
    </row>
    <row r="304" spans="4:4" x14ac:dyDescent="0.25">
      <c r="D304"/>
    </row>
    <row r="305" spans="4:4" x14ac:dyDescent="0.25">
      <c r="D305"/>
    </row>
    <row r="306" spans="4:4" x14ac:dyDescent="0.25">
      <c r="D306"/>
    </row>
    <row r="307" spans="4:4" x14ac:dyDescent="0.25">
      <c r="D307"/>
    </row>
    <row r="308" spans="4:4" x14ac:dyDescent="0.25">
      <c r="D308"/>
    </row>
    <row r="309" spans="4:4" x14ac:dyDescent="0.25">
      <c r="D309"/>
    </row>
    <row r="310" spans="4:4" x14ac:dyDescent="0.25">
      <c r="D310"/>
    </row>
    <row r="311" spans="4:4" x14ac:dyDescent="0.25">
      <c r="D311"/>
    </row>
    <row r="312" spans="4:4" x14ac:dyDescent="0.25">
      <c r="D312"/>
    </row>
    <row r="313" spans="4:4" x14ac:dyDescent="0.25">
      <c r="D313"/>
    </row>
    <row r="314" spans="4:4" x14ac:dyDescent="0.25">
      <c r="D314"/>
    </row>
    <row r="315" spans="4:4" x14ac:dyDescent="0.25">
      <c r="D315"/>
    </row>
    <row r="316" spans="4:4" x14ac:dyDescent="0.25">
      <c r="D316"/>
    </row>
    <row r="317" spans="4:4" x14ac:dyDescent="0.25">
      <c r="D317"/>
    </row>
    <row r="318" spans="4:4" x14ac:dyDescent="0.25">
      <c r="D318"/>
    </row>
    <row r="319" spans="4:4" x14ac:dyDescent="0.25">
      <c r="D319"/>
    </row>
    <row r="320" spans="4:4" x14ac:dyDescent="0.25">
      <c r="D320"/>
    </row>
    <row r="321" spans="4:4" x14ac:dyDescent="0.25">
      <c r="D321"/>
    </row>
    <row r="322" spans="4:4" x14ac:dyDescent="0.25">
      <c r="D322"/>
    </row>
    <row r="323" spans="4:4" x14ac:dyDescent="0.25">
      <c r="D323"/>
    </row>
    <row r="324" spans="4:4" x14ac:dyDescent="0.25">
      <c r="D324"/>
    </row>
    <row r="325" spans="4:4" x14ac:dyDescent="0.25">
      <c r="D325"/>
    </row>
    <row r="326" spans="4:4" x14ac:dyDescent="0.25">
      <c r="D326"/>
    </row>
    <row r="327" spans="4:4" x14ac:dyDescent="0.25">
      <c r="D327"/>
    </row>
    <row r="328" spans="4:4" x14ac:dyDescent="0.25">
      <c r="D328"/>
    </row>
    <row r="329" spans="4:4" x14ac:dyDescent="0.25">
      <c r="D329"/>
    </row>
    <row r="330" spans="4:4" x14ac:dyDescent="0.25">
      <c r="D330"/>
    </row>
    <row r="331" spans="4:4" x14ac:dyDescent="0.25">
      <c r="D331"/>
    </row>
    <row r="332" spans="4:4" x14ac:dyDescent="0.25">
      <c r="D332"/>
    </row>
    <row r="333" spans="4:4" x14ac:dyDescent="0.25">
      <c r="D333"/>
    </row>
    <row r="334" spans="4:4" x14ac:dyDescent="0.25">
      <c r="D334"/>
    </row>
    <row r="335" spans="4:4" x14ac:dyDescent="0.25">
      <c r="D335"/>
    </row>
    <row r="336" spans="4:4" x14ac:dyDescent="0.25">
      <c r="D336"/>
    </row>
    <row r="337" spans="4:4" x14ac:dyDescent="0.25">
      <c r="D337"/>
    </row>
    <row r="338" spans="4:4" x14ac:dyDescent="0.25">
      <c r="D338"/>
    </row>
    <row r="339" spans="4:4" x14ac:dyDescent="0.25">
      <c r="D339"/>
    </row>
    <row r="340" spans="4:4" x14ac:dyDescent="0.25">
      <c r="D340"/>
    </row>
    <row r="341" spans="4:4" x14ac:dyDescent="0.25">
      <c r="D341"/>
    </row>
    <row r="342" spans="4:4" x14ac:dyDescent="0.25">
      <c r="D342"/>
    </row>
    <row r="343" spans="4:4" x14ac:dyDescent="0.25">
      <c r="D343"/>
    </row>
    <row r="344" spans="4:4" x14ac:dyDescent="0.25">
      <c r="D344"/>
    </row>
    <row r="345" spans="4:4" x14ac:dyDescent="0.25">
      <c r="D345"/>
    </row>
    <row r="346" spans="4:4" x14ac:dyDescent="0.25">
      <c r="D346"/>
    </row>
    <row r="347" spans="4:4" x14ac:dyDescent="0.25">
      <c r="D347"/>
    </row>
    <row r="348" spans="4:4" x14ac:dyDescent="0.25">
      <c r="D348"/>
    </row>
    <row r="349" spans="4:4" x14ac:dyDescent="0.25">
      <c r="D349"/>
    </row>
    <row r="350" spans="4:4" x14ac:dyDescent="0.25">
      <c r="D350"/>
    </row>
    <row r="351" spans="4:4" x14ac:dyDescent="0.25">
      <c r="D351"/>
    </row>
    <row r="352" spans="4:4" x14ac:dyDescent="0.25">
      <c r="D352"/>
    </row>
    <row r="353" spans="4:4" x14ac:dyDescent="0.25">
      <c r="D353"/>
    </row>
    <row r="354" spans="4:4" x14ac:dyDescent="0.25">
      <c r="D354"/>
    </row>
    <row r="355" spans="4:4" x14ac:dyDescent="0.25">
      <c r="D355"/>
    </row>
    <row r="356" spans="4:4" x14ac:dyDescent="0.25">
      <c r="D356"/>
    </row>
    <row r="357" spans="4:4" x14ac:dyDescent="0.25">
      <c r="D357"/>
    </row>
    <row r="358" spans="4:4" x14ac:dyDescent="0.25">
      <c r="D358"/>
    </row>
    <row r="359" spans="4:4" x14ac:dyDescent="0.25">
      <c r="D359"/>
    </row>
    <row r="360" spans="4:4" x14ac:dyDescent="0.25">
      <c r="D360"/>
    </row>
    <row r="361" spans="4:4" x14ac:dyDescent="0.25">
      <c r="D361"/>
    </row>
    <row r="362" spans="4:4" x14ac:dyDescent="0.25">
      <c r="D362"/>
    </row>
    <row r="363" spans="4:4" x14ac:dyDescent="0.25">
      <c r="D363"/>
    </row>
    <row r="364" spans="4:4" x14ac:dyDescent="0.25">
      <c r="D364"/>
    </row>
    <row r="365" spans="4:4" x14ac:dyDescent="0.25">
      <c r="D365"/>
    </row>
    <row r="366" spans="4:4" x14ac:dyDescent="0.25">
      <c r="D366"/>
    </row>
    <row r="367" spans="4:4" x14ac:dyDescent="0.25">
      <c r="D367"/>
    </row>
    <row r="368" spans="4:4" x14ac:dyDescent="0.25">
      <c r="D368"/>
    </row>
    <row r="369" spans="4:4" x14ac:dyDescent="0.25">
      <c r="D369"/>
    </row>
    <row r="370" spans="4:4" x14ac:dyDescent="0.25">
      <c r="D370"/>
    </row>
    <row r="371" spans="4:4" x14ac:dyDescent="0.25">
      <c r="D371"/>
    </row>
    <row r="372" spans="4:4" x14ac:dyDescent="0.25">
      <c r="D372"/>
    </row>
    <row r="373" spans="4:4" x14ac:dyDescent="0.25">
      <c r="D373"/>
    </row>
    <row r="374" spans="4:4" x14ac:dyDescent="0.25">
      <c r="D374"/>
    </row>
    <row r="375" spans="4:4" x14ac:dyDescent="0.25">
      <c r="D375"/>
    </row>
    <row r="376" spans="4:4" x14ac:dyDescent="0.25">
      <c r="D376"/>
    </row>
    <row r="377" spans="4:4" x14ac:dyDescent="0.25">
      <c r="D377"/>
    </row>
    <row r="378" spans="4:4" x14ac:dyDescent="0.25">
      <c r="D378"/>
    </row>
    <row r="379" spans="4:4" x14ac:dyDescent="0.25">
      <c r="D379"/>
    </row>
    <row r="380" spans="4:4" x14ac:dyDescent="0.25">
      <c r="D380"/>
    </row>
    <row r="381" spans="4:4" x14ac:dyDescent="0.25">
      <c r="D381"/>
    </row>
    <row r="382" spans="4:4" x14ac:dyDescent="0.25">
      <c r="D382"/>
    </row>
    <row r="383" spans="4:4" x14ac:dyDescent="0.25">
      <c r="D383"/>
    </row>
    <row r="384" spans="4:4" x14ac:dyDescent="0.25">
      <c r="D384"/>
    </row>
    <row r="385" spans="4:4" x14ac:dyDescent="0.25">
      <c r="D385"/>
    </row>
    <row r="386" spans="4:4" x14ac:dyDescent="0.25">
      <c r="D386"/>
    </row>
    <row r="387" spans="4:4" x14ac:dyDescent="0.25">
      <c r="D387"/>
    </row>
    <row r="388" spans="4:4" x14ac:dyDescent="0.25">
      <c r="D388"/>
    </row>
    <row r="389" spans="4:4" x14ac:dyDescent="0.25">
      <c r="D389"/>
    </row>
    <row r="390" spans="4:4" x14ac:dyDescent="0.25">
      <c r="D390"/>
    </row>
    <row r="391" spans="4:4" x14ac:dyDescent="0.25">
      <c r="D391"/>
    </row>
    <row r="392" spans="4:4" x14ac:dyDescent="0.25">
      <c r="D392"/>
    </row>
    <row r="393" spans="4:4" x14ac:dyDescent="0.25">
      <c r="D393"/>
    </row>
    <row r="394" spans="4:4" x14ac:dyDescent="0.25">
      <c r="D394"/>
    </row>
    <row r="395" spans="4:4" x14ac:dyDescent="0.25">
      <c r="D395"/>
    </row>
    <row r="396" spans="4:4" x14ac:dyDescent="0.25">
      <c r="D396"/>
    </row>
    <row r="397" spans="4:4" x14ac:dyDescent="0.25">
      <c r="D397"/>
    </row>
    <row r="398" spans="4:4" x14ac:dyDescent="0.25">
      <c r="D398"/>
    </row>
    <row r="399" spans="4:4" x14ac:dyDescent="0.25">
      <c r="D399"/>
    </row>
    <row r="400" spans="4:4" x14ac:dyDescent="0.25">
      <c r="D400"/>
    </row>
    <row r="401" spans="4:4" x14ac:dyDescent="0.25">
      <c r="D401"/>
    </row>
    <row r="402" spans="4:4" x14ac:dyDescent="0.25">
      <c r="D402"/>
    </row>
    <row r="403" spans="4:4" x14ac:dyDescent="0.25">
      <c r="D403"/>
    </row>
    <row r="404" spans="4:4" x14ac:dyDescent="0.25">
      <c r="D404"/>
    </row>
    <row r="405" spans="4:4" x14ac:dyDescent="0.25">
      <c r="D405"/>
    </row>
    <row r="406" spans="4:4" x14ac:dyDescent="0.25">
      <c r="D406"/>
    </row>
    <row r="407" spans="4:4" x14ac:dyDescent="0.25">
      <c r="D407"/>
    </row>
    <row r="408" spans="4:4" x14ac:dyDescent="0.25">
      <c r="D408"/>
    </row>
    <row r="409" spans="4:4" x14ac:dyDescent="0.25">
      <c r="D409"/>
    </row>
    <row r="410" spans="4:4" x14ac:dyDescent="0.25">
      <c r="D410"/>
    </row>
    <row r="411" spans="4:4" x14ac:dyDescent="0.25">
      <c r="D411"/>
    </row>
    <row r="412" spans="4:4" x14ac:dyDescent="0.25">
      <c r="D412"/>
    </row>
    <row r="413" spans="4:4" x14ac:dyDescent="0.25">
      <c r="D413"/>
    </row>
    <row r="414" spans="4:4" x14ac:dyDescent="0.25">
      <c r="D414"/>
    </row>
    <row r="415" spans="4:4" x14ac:dyDescent="0.25">
      <c r="D415"/>
    </row>
    <row r="416" spans="4:4" x14ac:dyDescent="0.25">
      <c r="D416"/>
    </row>
    <row r="417" spans="4:4" x14ac:dyDescent="0.25">
      <c r="D417"/>
    </row>
    <row r="418" spans="4:4" x14ac:dyDescent="0.25">
      <c r="D418"/>
    </row>
    <row r="419" spans="4:4" x14ac:dyDescent="0.25">
      <c r="D419"/>
    </row>
    <row r="420" spans="4:4" x14ac:dyDescent="0.25">
      <c r="D420"/>
    </row>
    <row r="421" spans="4:4" x14ac:dyDescent="0.25">
      <c r="D421"/>
    </row>
    <row r="422" spans="4:4" x14ac:dyDescent="0.25">
      <c r="D422"/>
    </row>
    <row r="423" spans="4:4" x14ac:dyDescent="0.25">
      <c r="D423"/>
    </row>
    <row r="424" spans="4:4" x14ac:dyDescent="0.25">
      <c r="D424"/>
    </row>
    <row r="425" spans="4:4" x14ac:dyDescent="0.25">
      <c r="D425"/>
    </row>
    <row r="426" spans="4:4" x14ac:dyDescent="0.25">
      <c r="D426"/>
    </row>
    <row r="427" spans="4:4" x14ac:dyDescent="0.25">
      <c r="D427"/>
    </row>
    <row r="428" spans="4:4" x14ac:dyDescent="0.25">
      <c r="D428"/>
    </row>
    <row r="429" spans="4:4" x14ac:dyDescent="0.25">
      <c r="D429"/>
    </row>
    <row r="430" spans="4:4" x14ac:dyDescent="0.25">
      <c r="D430"/>
    </row>
    <row r="431" spans="4:4" x14ac:dyDescent="0.25">
      <c r="D431"/>
    </row>
    <row r="432" spans="4:4" x14ac:dyDescent="0.25">
      <c r="D432"/>
    </row>
    <row r="433" spans="4:4" x14ac:dyDescent="0.25">
      <c r="D433"/>
    </row>
    <row r="434" spans="4:4" x14ac:dyDescent="0.25">
      <c r="D434"/>
    </row>
    <row r="435" spans="4:4" x14ac:dyDescent="0.25">
      <c r="D435"/>
    </row>
    <row r="436" spans="4:4" x14ac:dyDescent="0.25">
      <c r="D436"/>
    </row>
    <row r="437" spans="4:4" x14ac:dyDescent="0.25">
      <c r="D437"/>
    </row>
    <row r="438" spans="4:4" x14ac:dyDescent="0.25">
      <c r="D438"/>
    </row>
    <row r="439" spans="4:4" x14ac:dyDescent="0.25">
      <c r="D439"/>
    </row>
    <row r="440" spans="4:4" x14ac:dyDescent="0.25">
      <c r="D440"/>
    </row>
    <row r="441" spans="4:4" x14ac:dyDescent="0.25">
      <c r="D441"/>
    </row>
    <row r="442" spans="4:4" x14ac:dyDescent="0.25">
      <c r="D442"/>
    </row>
    <row r="443" spans="4:4" x14ac:dyDescent="0.25">
      <c r="D443"/>
    </row>
    <row r="444" spans="4:4" x14ac:dyDescent="0.25">
      <c r="D444"/>
    </row>
    <row r="445" spans="4:4" x14ac:dyDescent="0.25">
      <c r="D445"/>
    </row>
    <row r="446" spans="4:4" x14ac:dyDescent="0.25">
      <c r="D446"/>
    </row>
    <row r="447" spans="4:4" x14ac:dyDescent="0.25">
      <c r="D447"/>
    </row>
    <row r="448" spans="4:4" x14ac:dyDescent="0.25">
      <c r="D448"/>
    </row>
    <row r="449" spans="4:4" x14ac:dyDescent="0.25">
      <c r="D449"/>
    </row>
    <row r="450" spans="4:4" x14ac:dyDescent="0.25">
      <c r="D450"/>
    </row>
    <row r="451" spans="4:4" x14ac:dyDescent="0.25">
      <c r="D451"/>
    </row>
    <row r="452" spans="4:4" x14ac:dyDescent="0.25">
      <c r="D452"/>
    </row>
    <row r="453" spans="4:4" x14ac:dyDescent="0.25">
      <c r="D453"/>
    </row>
    <row r="454" spans="4:4" x14ac:dyDescent="0.25">
      <c r="D454"/>
    </row>
    <row r="455" spans="4:4" x14ac:dyDescent="0.25">
      <c r="D455"/>
    </row>
    <row r="456" spans="4:4" x14ac:dyDescent="0.25">
      <c r="D456"/>
    </row>
    <row r="457" spans="4:4" x14ac:dyDescent="0.25">
      <c r="D457"/>
    </row>
    <row r="458" spans="4:4" x14ac:dyDescent="0.25">
      <c r="D458"/>
    </row>
    <row r="459" spans="4:4" x14ac:dyDescent="0.25">
      <c r="D459"/>
    </row>
    <row r="460" spans="4:4" x14ac:dyDescent="0.25">
      <c r="D460"/>
    </row>
    <row r="461" spans="4:4" x14ac:dyDescent="0.25">
      <c r="D461"/>
    </row>
    <row r="462" spans="4:4" x14ac:dyDescent="0.25">
      <c r="D462"/>
    </row>
    <row r="463" spans="4:4" x14ac:dyDescent="0.25">
      <c r="D463"/>
    </row>
    <row r="464" spans="4:4" x14ac:dyDescent="0.25">
      <c r="D464"/>
    </row>
    <row r="465" spans="4:4" x14ac:dyDescent="0.25">
      <c r="D465"/>
    </row>
    <row r="466" spans="4:4" x14ac:dyDescent="0.25">
      <c r="D466"/>
    </row>
    <row r="467" spans="4:4" x14ac:dyDescent="0.25">
      <c r="D467"/>
    </row>
    <row r="468" spans="4:4" x14ac:dyDescent="0.25">
      <c r="D468"/>
    </row>
    <row r="469" spans="4:4" x14ac:dyDescent="0.25">
      <c r="D469"/>
    </row>
    <row r="470" spans="4:4" x14ac:dyDescent="0.25">
      <c r="D470"/>
    </row>
    <row r="471" spans="4:4" x14ac:dyDescent="0.25">
      <c r="D471"/>
    </row>
    <row r="472" spans="4:4" x14ac:dyDescent="0.25">
      <c r="D472"/>
    </row>
    <row r="473" spans="4:4" x14ac:dyDescent="0.25">
      <c r="D473"/>
    </row>
    <row r="474" spans="4:4" x14ac:dyDescent="0.25">
      <c r="D474"/>
    </row>
    <row r="475" spans="4:4" x14ac:dyDescent="0.25">
      <c r="D475"/>
    </row>
    <row r="476" spans="4:4" x14ac:dyDescent="0.25">
      <c r="D476"/>
    </row>
    <row r="477" spans="4:4" x14ac:dyDescent="0.25">
      <c r="D477"/>
    </row>
    <row r="478" spans="4:4" x14ac:dyDescent="0.25">
      <c r="D478"/>
    </row>
    <row r="479" spans="4:4" x14ac:dyDescent="0.25">
      <c r="D479"/>
    </row>
    <row r="480" spans="4:4" x14ac:dyDescent="0.25">
      <c r="D480"/>
    </row>
    <row r="481" spans="4:4" x14ac:dyDescent="0.25">
      <c r="D481"/>
    </row>
    <row r="482" spans="4:4" x14ac:dyDescent="0.25">
      <c r="D482"/>
    </row>
    <row r="483" spans="4:4" x14ac:dyDescent="0.25">
      <c r="D483"/>
    </row>
    <row r="484" spans="4:4" x14ac:dyDescent="0.25">
      <c r="D484"/>
    </row>
    <row r="485" spans="4:4" x14ac:dyDescent="0.25">
      <c r="D485"/>
    </row>
    <row r="486" spans="4:4" x14ac:dyDescent="0.25">
      <c r="D486"/>
    </row>
    <row r="487" spans="4:4" x14ac:dyDescent="0.25">
      <c r="D487"/>
    </row>
    <row r="488" spans="4:4" x14ac:dyDescent="0.25">
      <c r="D488"/>
    </row>
    <row r="489" spans="4:4" x14ac:dyDescent="0.25">
      <c r="D489"/>
    </row>
    <row r="490" spans="4:4" x14ac:dyDescent="0.25">
      <c r="D490"/>
    </row>
    <row r="491" spans="4:4" x14ac:dyDescent="0.25">
      <c r="D491"/>
    </row>
    <row r="492" spans="4:4" x14ac:dyDescent="0.25">
      <c r="D492"/>
    </row>
    <row r="493" spans="4:4" x14ac:dyDescent="0.25">
      <c r="D493"/>
    </row>
    <row r="494" spans="4:4" x14ac:dyDescent="0.25">
      <c r="D494"/>
    </row>
    <row r="495" spans="4:4" x14ac:dyDescent="0.25">
      <c r="D495"/>
    </row>
    <row r="496" spans="4:4" x14ac:dyDescent="0.25">
      <c r="D496"/>
    </row>
    <row r="497" spans="4:4" x14ac:dyDescent="0.25">
      <c r="D497"/>
    </row>
    <row r="498" spans="4:4" x14ac:dyDescent="0.25">
      <c r="D498"/>
    </row>
    <row r="499" spans="4:4" x14ac:dyDescent="0.25">
      <c r="D499"/>
    </row>
    <row r="500" spans="4:4" x14ac:dyDescent="0.25">
      <c r="D500"/>
    </row>
    <row r="501" spans="4:4" x14ac:dyDescent="0.25">
      <c r="D501"/>
    </row>
    <row r="502" spans="4:4" x14ac:dyDescent="0.25">
      <c r="D502"/>
    </row>
    <row r="503" spans="4:4" x14ac:dyDescent="0.25">
      <c r="D503"/>
    </row>
    <row r="504" spans="4:4" x14ac:dyDescent="0.25">
      <c r="D504"/>
    </row>
    <row r="505" spans="4:4" x14ac:dyDescent="0.25">
      <c r="D505"/>
    </row>
    <row r="506" spans="4:4" x14ac:dyDescent="0.25">
      <c r="D506"/>
    </row>
    <row r="507" spans="4:4" x14ac:dyDescent="0.25">
      <c r="D507"/>
    </row>
    <row r="508" spans="4:4" x14ac:dyDescent="0.25">
      <c r="D508"/>
    </row>
    <row r="509" spans="4:4" x14ac:dyDescent="0.25">
      <c r="D509"/>
    </row>
    <row r="510" spans="4:4" x14ac:dyDescent="0.25">
      <c r="D510"/>
    </row>
    <row r="511" spans="4:4" x14ac:dyDescent="0.25">
      <c r="D511"/>
    </row>
    <row r="512" spans="4:4" x14ac:dyDescent="0.25">
      <c r="D512"/>
    </row>
    <row r="513" spans="4:4" x14ac:dyDescent="0.25">
      <c r="D513"/>
    </row>
    <row r="514" spans="4:4" x14ac:dyDescent="0.25">
      <c r="D514"/>
    </row>
    <row r="515" spans="4:4" x14ac:dyDescent="0.25">
      <c r="D515"/>
    </row>
    <row r="516" spans="4:4" x14ac:dyDescent="0.25">
      <c r="D516"/>
    </row>
    <row r="517" spans="4:4" x14ac:dyDescent="0.25">
      <c r="D517"/>
    </row>
    <row r="518" spans="4:4" x14ac:dyDescent="0.25">
      <c r="D518"/>
    </row>
    <row r="519" spans="4:4" x14ac:dyDescent="0.25">
      <c r="D519"/>
    </row>
    <row r="520" spans="4:4" x14ac:dyDescent="0.25">
      <c r="D520"/>
    </row>
    <row r="521" spans="4:4" x14ac:dyDescent="0.25">
      <c r="D521"/>
    </row>
    <row r="522" spans="4:4" x14ac:dyDescent="0.25">
      <c r="D522"/>
    </row>
    <row r="523" spans="4:4" x14ac:dyDescent="0.25">
      <c r="D523"/>
    </row>
    <row r="524" spans="4:4" x14ac:dyDescent="0.25">
      <c r="D524"/>
    </row>
    <row r="525" spans="4:4" x14ac:dyDescent="0.25">
      <c r="D525"/>
    </row>
    <row r="526" spans="4:4" x14ac:dyDescent="0.25">
      <c r="D526"/>
    </row>
    <row r="527" spans="4:4" x14ac:dyDescent="0.25">
      <c r="D527"/>
    </row>
    <row r="528" spans="4:4" x14ac:dyDescent="0.25">
      <c r="D528"/>
    </row>
    <row r="529" spans="4:4" x14ac:dyDescent="0.25">
      <c r="D529"/>
    </row>
    <row r="530" spans="4:4" x14ac:dyDescent="0.25">
      <c r="D530"/>
    </row>
    <row r="531" spans="4:4" x14ac:dyDescent="0.25">
      <c r="D531"/>
    </row>
    <row r="532" spans="4:4" x14ac:dyDescent="0.25">
      <c r="D532"/>
    </row>
    <row r="533" spans="4:4" x14ac:dyDescent="0.25">
      <c r="D533"/>
    </row>
    <row r="534" spans="4:4" x14ac:dyDescent="0.25">
      <c r="D534"/>
    </row>
    <row r="535" spans="4:4" x14ac:dyDescent="0.25">
      <c r="D535"/>
    </row>
    <row r="536" spans="4:4" x14ac:dyDescent="0.25">
      <c r="D536"/>
    </row>
    <row r="537" spans="4:4" x14ac:dyDescent="0.25">
      <c r="D537"/>
    </row>
    <row r="538" spans="4:4" x14ac:dyDescent="0.25">
      <c r="D538"/>
    </row>
    <row r="539" spans="4:4" x14ac:dyDescent="0.25">
      <c r="D539"/>
    </row>
    <row r="540" spans="4:4" x14ac:dyDescent="0.25">
      <c r="D540"/>
    </row>
    <row r="541" spans="4:4" x14ac:dyDescent="0.25">
      <c r="D541"/>
    </row>
    <row r="542" spans="4:4" x14ac:dyDescent="0.25">
      <c r="D542"/>
    </row>
    <row r="543" spans="4:4" x14ac:dyDescent="0.25">
      <c r="D543"/>
    </row>
    <row r="544" spans="4:4" x14ac:dyDescent="0.25">
      <c r="D544"/>
    </row>
    <row r="545" spans="4:4" x14ac:dyDescent="0.25">
      <c r="D545"/>
    </row>
    <row r="546" spans="4:4" x14ac:dyDescent="0.25">
      <c r="D546"/>
    </row>
    <row r="547" spans="4:4" x14ac:dyDescent="0.25">
      <c r="D547"/>
    </row>
    <row r="548" spans="4:4" x14ac:dyDescent="0.25">
      <c r="D548"/>
    </row>
    <row r="549" spans="4:4" x14ac:dyDescent="0.25">
      <c r="D549"/>
    </row>
    <row r="550" spans="4:4" x14ac:dyDescent="0.25">
      <c r="D550"/>
    </row>
    <row r="551" spans="4:4" x14ac:dyDescent="0.25">
      <c r="D551"/>
    </row>
    <row r="552" spans="4:4" x14ac:dyDescent="0.25">
      <c r="D552"/>
    </row>
    <row r="553" spans="4:4" x14ac:dyDescent="0.25">
      <c r="D553"/>
    </row>
    <row r="554" spans="4:4" x14ac:dyDescent="0.25">
      <c r="D554"/>
    </row>
    <row r="555" spans="4:4" x14ac:dyDescent="0.25">
      <c r="D555"/>
    </row>
    <row r="556" spans="4:4" x14ac:dyDescent="0.25">
      <c r="D556"/>
    </row>
    <row r="557" spans="4:4" x14ac:dyDescent="0.25">
      <c r="D557"/>
    </row>
    <row r="558" spans="4:4" x14ac:dyDescent="0.25">
      <c r="D558"/>
    </row>
    <row r="559" spans="4:4" x14ac:dyDescent="0.25">
      <c r="D559"/>
    </row>
    <row r="560" spans="4:4" x14ac:dyDescent="0.25">
      <c r="D560"/>
    </row>
    <row r="561" spans="4:4" x14ac:dyDescent="0.25">
      <c r="D561"/>
    </row>
    <row r="562" spans="4:4" x14ac:dyDescent="0.25">
      <c r="D562"/>
    </row>
    <row r="563" spans="4:4" x14ac:dyDescent="0.25">
      <c r="D563"/>
    </row>
    <row r="564" spans="4:4" x14ac:dyDescent="0.25">
      <c r="D564"/>
    </row>
    <row r="565" spans="4:4" x14ac:dyDescent="0.25">
      <c r="D565"/>
    </row>
    <row r="566" spans="4:4" x14ac:dyDescent="0.25">
      <c r="D566"/>
    </row>
    <row r="567" spans="4:4" x14ac:dyDescent="0.25">
      <c r="D567"/>
    </row>
    <row r="568" spans="4:4" x14ac:dyDescent="0.25">
      <c r="D568"/>
    </row>
    <row r="569" spans="4:4" x14ac:dyDescent="0.25">
      <c r="D569"/>
    </row>
    <row r="570" spans="4:4" x14ac:dyDescent="0.25">
      <c r="D570"/>
    </row>
    <row r="571" spans="4:4" x14ac:dyDescent="0.25">
      <c r="D571"/>
    </row>
    <row r="572" spans="4:4" x14ac:dyDescent="0.25">
      <c r="D572"/>
    </row>
    <row r="573" spans="4:4" x14ac:dyDescent="0.25">
      <c r="D573"/>
    </row>
    <row r="574" spans="4:4" x14ac:dyDescent="0.25">
      <c r="D574"/>
    </row>
    <row r="575" spans="4:4" x14ac:dyDescent="0.25">
      <c r="D575"/>
    </row>
    <row r="576" spans="4:4" x14ac:dyDescent="0.25">
      <c r="D576"/>
    </row>
    <row r="577" spans="4:4" x14ac:dyDescent="0.25">
      <c r="D577"/>
    </row>
    <row r="578" spans="4:4" x14ac:dyDescent="0.25">
      <c r="D578"/>
    </row>
    <row r="579" spans="4:4" x14ac:dyDescent="0.25">
      <c r="D579"/>
    </row>
    <row r="580" spans="4:4" x14ac:dyDescent="0.25">
      <c r="D580"/>
    </row>
    <row r="581" spans="4:4" x14ac:dyDescent="0.25">
      <c r="D581"/>
    </row>
    <row r="582" spans="4:4" x14ac:dyDescent="0.25">
      <c r="D582"/>
    </row>
    <row r="583" spans="4:4" x14ac:dyDescent="0.25">
      <c r="D583"/>
    </row>
    <row r="584" spans="4:4" x14ac:dyDescent="0.25">
      <c r="D584"/>
    </row>
    <row r="585" spans="4:4" x14ac:dyDescent="0.25">
      <c r="D585"/>
    </row>
    <row r="586" spans="4:4" x14ac:dyDescent="0.25">
      <c r="D586"/>
    </row>
    <row r="587" spans="4:4" x14ac:dyDescent="0.25">
      <c r="D587"/>
    </row>
    <row r="588" spans="4:4" x14ac:dyDescent="0.25">
      <c r="D588"/>
    </row>
    <row r="589" spans="4:4" x14ac:dyDescent="0.25">
      <c r="D589"/>
    </row>
    <row r="590" spans="4:4" x14ac:dyDescent="0.25">
      <c r="D590"/>
    </row>
    <row r="591" spans="4:4" x14ac:dyDescent="0.25">
      <c r="D591"/>
    </row>
    <row r="592" spans="4:4" x14ac:dyDescent="0.25">
      <c r="D592"/>
    </row>
    <row r="593" spans="4:4" x14ac:dyDescent="0.25">
      <c r="D593"/>
    </row>
    <row r="594" spans="4:4" x14ac:dyDescent="0.25">
      <c r="D594"/>
    </row>
    <row r="595" spans="4:4" x14ac:dyDescent="0.25">
      <c r="D595"/>
    </row>
    <row r="596" spans="4:4" x14ac:dyDescent="0.25">
      <c r="D596"/>
    </row>
    <row r="597" spans="4:4" x14ac:dyDescent="0.25">
      <c r="D597"/>
    </row>
    <row r="598" spans="4:4" x14ac:dyDescent="0.25">
      <c r="D598"/>
    </row>
    <row r="599" spans="4:4" x14ac:dyDescent="0.25">
      <c r="D599"/>
    </row>
    <row r="600" spans="4:4" x14ac:dyDescent="0.25">
      <c r="D600"/>
    </row>
    <row r="601" spans="4:4" x14ac:dyDescent="0.25">
      <c r="D601"/>
    </row>
    <row r="602" spans="4:4" x14ac:dyDescent="0.25">
      <c r="D602"/>
    </row>
    <row r="603" spans="4:4" x14ac:dyDescent="0.25">
      <c r="D603"/>
    </row>
    <row r="604" spans="4:4" x14ac:dyDescent="0.25">
      <c r="D604"/>
    </row>
    <row r="605" spans="4:4" x14ac:dyDescent="0.25">
      <c r="D605"/>
    </row>
    <row r="606" spans="4:4" x14ac:dyDescent="0.25">
      <c r="D606"/>
    </row>
    <row r="607" spans="4:4" x14ac:dyDescent="0.25">
      <c r="D607"/>
    </row>
    <row r="608" spans="4:4" x14ac:dyDescent="0.25">
      <c r="D608"/>
    </row>
    <row r="609" spans="4:4" x14ac:dyDescent="0.25">
      <c r="D609"/>
    </row>
    <row r="610" spans="4:4" x14ac:dyDescent="0.25">
      <c r="D610"/>
    </row>
    <row r="611" spans="4:4" x14ac:dyDescent="0.25">
      <c r="D611"/>
    </row>
    <row r="612" spans="4:4" x14ac:dyDescent="0.25">
      <c r="D612"/>
    </row>
    <row r="613" spans="4:4" x14ac:dyDescent="0.25">
      <c r="D613"/>
    </row>
    <row r="614" spans="4:4" x14ac:dyDescent="0.25">
      <c r="D614"/>
    </row>
    <row r="615" spans="4:4" x14ac:dyDescent="0.25">
      <c r="D615"/>
    </row>
    <row r="616" spans="4:4" x14ac:dyDescent="0.25">
      <c r="D616"/>
    </row>
    <row r="617" spans="4:4" x14ac:dyDescent="0.25">
      <c r="D617"/>
    </row>
    <row r="618" spans="4:4" x14ac:dyDescent="0.25">
      <c r="D618"/>
    </row>
    <row r="619" spans="4:4" x14ac:dyDescent="0.25">
      <c r="D619"/>
    </row>
    <row r="620" spans="4:4" x14ac:dyDescent="0.25">
      <c r="D620"/>
    </row>
    <row r="621" spans="4:4" x14ac:dyDescent="0.25">
      <c r="D621"/>
    </row>
    <row r="622" spans="4:4" x14ac:dyDescent="0.25">
      <c r="D622"/>
    </row>
    <row r="623" spans="4:4" x14ac:dyDescent="0.25">
      <c r="D623"/>
    </row>
    <row r="624" spans="4:4" x14ac:dyDescent="0.25">
      <c r="D624"/>
    </row>
    <row r="625" spans="4:4" x14ac:dyDescent="0.25">
      <c r="D625"/>
    </row>
    <row r="626" spans="4:4" x14ac:dyDescent="0.25">
      <c r="D626"/>
    </row>
    <row r="627" spans="4:4" x14ac:dyDescent="0.25">
      <c r="D627"/>
    </row>
    <row r="628" spans="4:4" x14ac:dyDescent="0.25">
      <c r="D628"/>
    </row>
    <row r="629" spans="4:4" x14ac:dyDescent="0.25">
      <c r="D629"/>
    </row>
    <row r="630" spans="4:4" x14ac:dyDescent="0.25">
      <c r="D630"/>
    </row>
    <row r="631" spans="4:4" x14ac:dyDescent="0.25">
      <c r="D631"/>
    </row>
    <row r="632" spans="4:4" x14ac:dyDescent="0.25">
      <c r="D632"/>
    </row>
    <row r="633" spans="4:4" x14ac:dyDescent="0.25">
      <c r="D633"/>
    </row>
    <row r="634" spans="4:4" x14ac:dyDescent="0.25">
      <c r="D634"/>
    </row>
    <row r="635" spans="4:4" x14ac:dyDescent="0.25">
      <c r="D635"/>
    </row>
    <row r="636" spans="4:4" x14ac:dyDescent="0.25">
      <c r="D636"/>
    </row>
    <row r="637" spans="4:4" x14ac:dyDescent="0.25">
      <c r="D637"/>
    </row>
    <row r="638" spans="4:4" x14ac:dyDescent="0.25">
      <c r="D638"/>
    </row>
    <row r="639" spans="4:4" x14ac:dyDescent="0.25">
      <c r="D639"/>
    </row>
    <row r="640" spans="4:4" x14ac:dyDescent="0.25">
      <c r="D640"/>
    </row>
    <row r="641" spans="4:4" x14ac:dyDescent="0.25">
      <c r="D641"/>
    </row>
    <row r="642" spans="4:4" x14ac:dyDescent="0.25">
      <c r="D642"/>
    </row>
    <row r="643" spans="4:4" x14ac:dyDescent="0.25">
      <c r="D643"/>
    </row>
    <row r="644" spans="4:4" x14ac:dyDescent="0.25">
      <c r="D644"/>
    </row>
    <row r="645" spans="4:4" x14ac:dyDescent="0.25">
      <c r="D645"/>
    </row>
    <row r="646" spans="4:4" x14ac:dyDescent="0.25">
      <c r="D646"/>
    </row>
    <row r="647" spans="4:4" x14ac:dyDescent="0.25">
      <c r="D647"/>
    </row>
    <row r="648" spans="4:4" x14ac:dyDescent="0.25">
      <c r="D648"/>
    </row>
    <row r="649" spans="4:4" x14ac:dyDescent="0.25">
      <c r="D649"/>
    </row>
    <row r="650" spans="4:4" x14ac:dyDescent="0.25">
      <c r="D650"/>
    </row>
    <row r="651" spans="4:4" x14ac:dyDescent="0.25">
      <c r="D651"/>
    </row>
    <row r="652" spans="4:4" x14ac:dyDescent="0.25">
      <c r="D652"/>
    </row>
    <row r="653" spans="4:4" x14ac:dyDescent="0.25">
      <c r="D653"/>
    </row>
    <row r="654" spans="4:4" x14ac:dyDescent="0.25">
      <c r="D654"/>
    </row>
    <row r="655" spans="4:4" x14ac:dyDescent="0.25">
      <c r="D655"/>
    </row>
    <row r="656" spans="4:4" x14ac:dyDescent="0.25">
      <c r="D656"/>
    </row>
    <row r="657" spans="4:4" x14ac:dyDescent="0.25">
      <c r="D657"/>
    </row>
    <row r="658" spans="4:4" x14ac:dyDescent="0.25">
      <c r="D658"/>
    </row>
    <row r="659" spans="4:4" x14ac:dyDescent="0.25">
      <c r="D659"/>
    </row>
    <row r="660" spans="4:4" x14ac:dyDescent="0.25">
      <c r="D660"/>
    </row>
    <row r="661" spans="4:4" x14ac:dyDescent="0.25">
      <c r="D661"/>
    </row>
    <row r="662" spans="4:4" x14ac:dyDescent="0.25">
      <c r="D662"/>
    </row>
    <row r="663" spans="4:4" x14ac:dyDescent="0.25">
      <c r="D663"/>
    </row>
    <row r="664" spans="4:4" x14ac:dyDescent="0.25">
      <c r="D664"/>
    </row>
    <row r="665" spans="4:4" x14ac:dyDescent="0.25">
      <c r="D665"/>
    </row>
    <row r="666" spans="4:4" x14ac:dyDescent="0.25">
      <c r="D666"/>
    </row>
    <row r="667" spans="4:4" x14ac:dyDescent="0.25">
      <c r="D667"/>
    </row>
    <row r="668" spans="4:4" x14ac:dyDescent="0.25">
      <c r="D668"/>
    </row>
    <row r="669" spans="4:4" x14ac:dyDescent="0.25">
      <c r="D669"/>
    </row>
    <row r="670" spans="4:4" x14ac:dyDescent="0.25">
      <c r="D670"/>
    </row>
    <row r="671" spans="4:4" x14ac:dyDescent="0.25">
      <c r="D671"/>
    </row>
    <row r="672" spans="4:4" x14ac:dyDescent="0.25">
      <c r="D672"/>
    </row>
    <row r="673" spans="4:4" x14ac:dyDescent="0.25">
      <c r="D673"/>
    </row>
    <row r="674" spans="4:4" x14ac:dyDescent="0.25">
      <c r="D674"/>
    </row>
    <row r="675" spans="4:4" x14ac:dyDescent="0.25">
      <c r="D675"/>
    </row>
    <row r="676" spans="4:4" x14ac:dyDescent="0.25">
      <c r="D676"/>
    </row>
    <row r="677" spans="4:4" x14ac:dyDescent="0.25">
      <c r="D677"/>
    </row>
    <row r="678" spans="4:4" x14ac:dyDescent="0.25">
      <c r="D678"/>
    </row>
    <row r="679" spans="4:4" x14ac:dyDescent="0.25">
      <c r="D679"/>
    </row>
    <row r="680" spans="4:4" x14ac:dyDescent="0.25">
      <c r="D680"/>
    </row>
    <row r="681" spans="4:4" x14ac:dyDescent="0.25">
      <c r="D681"/>
    </row>
    <row r="682" spans="4:4" x14ac:dyDescent="0.25">
      <c r="D682"/>
    </row>
    <row r="683" spans="4:4" x14ac:dyDescent="0.25">
      <c r="D683"/>
    </row>
    <row r="684" spans="4:4" x14ac:dyDescent="0.25">
      <c r="D684"/>
    </row>
    <row r="685" spans="4:4" x14ac:dyDescent="0.25">
      <c r="D685"/>
    </row>
    <row r="686" spans="4:4" x14ac:dyDescent="0.25">
      <c r="D686"/>
    </row>
    <row r="687" spans="4:4" x14ac:dyDescent="0.25">
      <c r="D687"/>
    </row>
    <row r="688" spans="4:4" x14ac:dyDescent="0.25">
      <c r="D688"/>
    </row>
    <row r="689" spans="4:4" x14ac:dyDescent="0.25">
      <c r="D689"/>
    </row>
    <row r="690" spans="4:4" x14ac:dyDescent="0.25">
      <c r="D690"/>
    </row>
    <row r="691" spans="4:4" x14ac:dyDescent="0.25">
      <c r="D691"/>
    </row>
    <row r="692" spans="4:4" x14ac:dyDescent="0.25">
      <c r="D692"/>
    </row>
    <row r="693" spans="4:4" x14ac:dyDescent="0.25">
      <c r="D693"/>
    </row>
    <row r="694" spans="4:4" x14ac:dyDescent="0.25">
      <c r="D694"/>
    </row>
    <row r="695" spans="4:4" x14ac:dyDescent="0.25">
      <c r="D695"/>
    </row>
    <row r="696" spans="4:4" x14ac:dyDescent="0.25">
      <c r="D696"/>
    </row>
    <row r="697" spans="4:4" x14ac:dyDescent="0.25">
      <c r="D697"/>
    </row>
    <row r="698" spans="4:4" x14ac:dyDescent="0.25">
      <c r="D698"/>
    </row>
    <row r="699" spans="4:4" x14ac:dyDescent="0.25">
      <c r="D699"/>
    </row>
    <row r="700" spans="4:4" x14ac:dyDescent="0.25">
      <c r="D700"/>
    </row>
    <row r="701" spans="4:4" x14ac:dyDescent="0.25">
      <c r="D701"/>
    </row>
    <row r="702" spans="4:4" x14ac:dyDescent="0.25">
      <c r="D702"/>
    </row>
    <row r="703" spans="4:4" x14ac:dyDescent="0.25">
      <c r="D703"/>
    </row>
    <row r="704" spans="4:4" x14ac:dyDescent="0.25">
      <c r="D704"/>
    </row>
    <row r="705" spans="4:4" x14ac:dyDescent="0.25">
      <c r="D705"/>
    </row>
    <row r="706" spans="4:4" x14ac:dyDescent="0.25">
      <c r="D706"/>
    </row>
    <row r="707" spans="4:4" x14ac:dyDescent="0.25">
      <c r="D707"/>
    </row>
    <row r="708" spans="4:4" x14ac:dyDescent="0.25">
      <c r="D708"/>
    </row>
    <row r="709" spans="4:4" x14ac:dyDescent="0.25">
      <c r="D709"/>
    </row>
    <row r="710" spans="4:4" x14ac:dyDescent="0.25">
      <c r="D710"/>
    </row>
    <row r="711" spans="4:4" x14ac:dyDescent="0.25">
      <c r="D711"/>
    </row>
    <row r="712" spans="4:4" x14ac:dyDescent="0.25">
      <c r="D712"/>
    </row>
    <row r="713" spans="4:4" x14ac:dyDescent="0.25">
      <c r="D713"/>
    </row>
    <row r="714" spans="4:4" x14ac:dyDescent="0.25">
      <c r="D714"/>
    </row>
    <row r="715" spans="4:4" x14ac:dyDescent="0.25">
      <c r="D715"/>
    </row>
    <row r="716" spans="4:4" x14ac:dyDescent="0.25">
      <c r="D716"/>
    </row>
    <row r="717" spans="4:4" x14ac:dyDescent="0.25">
      <c r="D717"/>
    </row>
    <row r="718" spans="4:4" x14ac:dyDescent="0.25">
      <c r="D718"/>
    </row>
    <row r="719" spans="4:4" x14ac:dyDescent="0.25">
      <c r="D719"/>
    </row>
    <row r="720" spans="4:4" x14ac:dyDescent="0.25">
      <c r="D720"/>
    </row>
    <row r="721" spans="4:4" x14ac:dyDescent="0.25">
      <c r="D721"/>
    </row>
    <row r="722" spans="4:4" x14ac:dyDescent="0.25">
      <c r="D722"/>
    </row>
    <row r="723" spans="4:4" x14ac:dyDescent="0.25">
      <c r="D723"/>
    </row>
    <row r="724" spans="4:4" x14ac:dyDescent="0.25">
      <c r="D724"/>
    </row>
    <row r="725" spans="4:4" x14ac:dyDescent="0.25">
      <c r="D725"/>
    </row>
    <row r="726" spans="4:4" x14ac:dyDescent="0.25">
      <c r="D726"/>
    </row>
    <row r="727" spans="4:4" x14ac:dyDescent="0.25">
      <c r="D727"/>
    </row>
    <row r="728" spans="4:4" x14ac:dyDescent="0.25">
      <c r="D728"/>
    </row>
    <row r="729" spans="4:4" x14ac:dyDescent="0.25">
      <c r="D729"/>
    </row>
    <row r="730" spans="4:4" x14ac:dyDescent="0.25">
      <c r="D730"/>
    </row>
    <row r="731" spans="4:4" x14ac:dyDescent="0.25">
      <c r="D731"/>
    </row>
    <row r="732" spans="4:4" x14ac:dyDescent="0.25">
      <c r="D732"/>
    </row>
    <row r="733" spans="4:4" x14ac:dyDescent="0.25">
      <c r="D733"/>
    </row>
    <row r="734" spans="4:4" x14ac:dyDescent="0.25">
      <c r="D734"/>
    </row>
    <row r="735" spans="4:4" x14ac:dyDescent="0.25">
      <c r="D735"/>
    </row>
    <row r="736" spans="4:4" x14ac:dyDescent="0.25">
      <c r="D736"/>
    </row>
    <row r="737" spans="4:4" x14ac:dyDescent="0.25">
      <c r="D737"/>
    </row>
    <row r="738" spans="4:4" x14ac:dyDescent="0.25">
      <c r="D738"/>
    </row>
    <row r="739" spans="4:4" x14ac:dyDescent="0.25">
      <c r="D739"/>
    </row>
    <row r="740" spans="4:4" x14ac:dyDescent="0.25">
      <c r="D740"/>
    </row>
    <row r="741" spans="4:4" x14ac:dyDescent="0.25">
      <c r="D741"/>
    </row>
    <row r="742" spans="4:4" x14ac:dyDescent="0.25">
      <c r="D742"/>
    </row>
    <row r="743" spans="4:4" x14ac:dyDescent="0.25">
      <c r="D743"/>
    </row>
    <row r="744" spans="4:4" x14ac:dyDescent="0.25">
      <c r="D744"/>
    </row>
    <row r="745" spans="4:4" x14ac:dyDescent="0.25">
      <c r="D745"/>
    </row>
    <row r="746" spans="4:4" x14ac:dyDescent="0.25">
      <c r="D746"/>
    </row>
    <row r="747" spans="4:4" x14ac:dyDescent="0.25">
      <c r="D747"/>
    </row>
    <row r="748" spans="4:4" x14ac:dyDescent="0.25">
      <c r="D748"/>
    </row>
    <row r="749" spans="4:4" x14ac:dyDescent="0.25">
      <c r="D749"/>
    </row>
    <row r="750" spans="4:4" x14ac:dyDescent="0.25">
      <c r="D750"/>
    </row>
    <row r="751" spans="4:4" x14ac:dyDescent="0.25">
      <c r="D751"/>
    </row>
    <row r="752" spans="4:4" x14ac:dyDescent="0.25">
      <c r="D752"/>
    </row>
    <row r="753" spans="4:4" x14ac:dyDescent="0.25">
      <c r="D753"/>
    </row>
    <row r="754" spans="4:4" x14ac:dyDescent="0.25">
      <c r="D754"/>
    </row>
    <row r="755" spans="4:4" x14ac:dyDescent="0.25">
      <c r="D755"/>
    </row>
    <row r="756" spans="4:4" x14ac:dyDescent="0.25">
      <c r="D756"/>
    </row>
    <row r="757" spans="4:4" x14ac:dyDescent="0.25">
      <c r="D757"/>
    </row>
    <row r="758" spans="4:4" x14ac:dyDescent="0.25">
      <c r="D758"/>
    </row>
    <row r="759" spans="4:4" x14ac:dyDescent="0.25">
      <c r="D759"/>
    </row>
    <row r="760" spans="4:4" x14ac:dyDescent="0.25">
      <c r="D760"/>
    </row>
    <row r="761" spans="4:4" x14ac:dyDescent="0.25">
      <c r="D761"/>
    </row>
    <row r="762" spans="4:4" x14ac:dyDescent="0.25">
      <c r="D762"/>
    </row>
    <row r="763" spans="4:4" x14ac:dyDescent="0.25">
      <c r="D763"/>
    </row>
    <row r="764" spans="4:4" x14ac:dyDescent="0.25">
      <c r="D764"/>
    </row>
    <row r="765" spans="4:4" x14ac:dyDescent="0.25">
      <c r="D765"/>
    </row>
    <row r="766" spans="4:4" x14ac:dyDescent="0.25">
      <c r="D766"/>
    </row>
    <row r="767" spans="4:4" x14ac:dyDescent="0.25">
      <c r="D767"/>
    </row>
    <row r="768" spans="4:4" x14ac:dyDescent="0.25">
      <c r="D768"/>
    </row>
    <row r="769" spans="4:4" x14ac:dyDescent="0.25">
      <c r="D769"/>
    </row>
    <row r="770" spans="4:4" x14ac:dyDescent="0.25">
      <c r="D770"/>
    </row>
    <row r="771" spans="4:4" x14ac:dyDescent="0.25">
      <c r="D771"/>
    </row>
    <row r="772" spans="4:4" x14ac:dyDescent="0.25">
      <c r="D772"/>
    </row>
    <row r="773" spans="4:4" x14ac:dyDescent="0.25">
      <c r="D773"/>
    </row>
    <row r="774" spans="4:4" x14ac:dyDescent="0.25">
      <c r="D774"/>
    </row>
    <row r="775" spans="4:4" x14ac:dyDescent="0.25">
      <c r="D775"/>
    </row>
    <row r="776" spans="4:4" x14ac:dyDescent="0.25">
      <c r="D776"/>
    </row>
    <row r="777" spans="4:4" x14ac:dyDescent="0.25">
      <c r="D777"/>
    </row>
    <row r="778" spans="4:4" x14ac:dyDescent="0.25">
      <c r="D778"/>
    </row>
    <row r="779" spans="4:4" x14ac:dyDescent="0.25">
      <c r="D779"/>
    </row>
    <row r="780" spans="4:4" x14ac:dyDescent="0.25">
      <c r="D780"/>
    </row>
    <row r="781" spans="4:4" x14ac:dyDescent="0.25">
      <c r="D781"/>
    </row>
    <row r="782" spans="4:4" x14ac:dyDescent="0.25">
      <c r="D782"/>
    </row>
    <row r="783" spans="4:4" x14ac:dyDescent="0.25">
      <c r="D783"/>
    </row>
    <row r="784" spans="4:4" x14ac:dyDescent="0.25">
      <c r="D784"/>
    </row>
    <row r="785" spans="4:4" x14ac:dyDescent="0.25">
      <c r="D785"/>
    </row>
    <row r="786" spans="4:4" x14ac:dyDescent="0.25">
      <c r="D786"/>
    </row>
    <row r="787" spans="4:4" x14ac:dyDescent="0.25">
      <c r="D787"/>
    </row>
    <row r="788" spans="4:4" x14ac:dyDescent="0.25">
      <c r="D788"/>
    </row>
    <row r="789" spans="4:4" x14ac:dyDescent="0.25">
      <c r="D789"/>
    </row>
    <row r="790" spans="4:4" x14ac:dyDescent="0.25">
      <c r="D790"/>
    </row>
    <row r="791" spans="4:4" x14ac:dyDescent="0.25">
      <c r="D791"/>
    </row>
    <row r="792" spans="4:4" x14ac:dyDescent="0.25">
      <c r="D792"/>
    </row>
    <row r="793" spans="4:4" x14ac:dyDescent="0.25">
      <c r="D793"/>
    </row>
    <row r="794" spans="4:4" x14ac:dyDescent="0.25">
      <c r="D794"/>
    </row>
    <row r="795" spans="4:4" x14ac:dyDescent="0.25">
      <c r="D795"/>
    </row>
    <row r="796" spans="4:4" x14ac:dyDescent="0.25">
      <c r="D796"/>
    </row>
    <row r="797" spans="4:4" x14ac:dyDescent="0.25">
      <c r="D797"/>
    </row>
    <row r="798" spans="4:4" x14ac:dyDescent="0.25">
      <c r="D798"/>
    </row>
    <row r="799" spans="4:4" x14ac:dyDescent="0.25">
      <c r="D799"/>
    </row>
    <row r="800" spans="4:4" x14ac:dyDescent="0.25">
      <c r="D800"/>
    </row>
    <row r="801" spans="4:4" x14ac:dyDescent="0.25">
      <c r="D801"/>
    </row>
    <row r="802" spans="4:4" x14ac:dyDescent="0.25">
      <c r="D802"/>
    </row>
    <row r="803" spans="4:4" x14ac:dyDescent="0.25">
      <c r="D803"/>
    </row>
    <row r="804" spans="4:4" x14ac:dyDescent="0.25">
      <c r="D804"/>
    </row>
    <row r="805" spans="4:4" x14ac:dyDescent="0.25">
      <c r="D805"/>
    </row>
    <row r="806" spans="4:4" x14ac:dyDescent="0.25">
      <c r="D806"/>
    </row>
    <row r="807" spans="4:4" x14ac:dyDescent="0.25">
      <c r="D807"/>
    </row>
    <row r="808" spans="4:4" x14ac:dyDescent="0.25">
      <c r="D808"/>
    </row>
    <row r="809" spans="4:4" x14ac:dyDescent="0.25">
      <c r="D809"/>
    </row>
    <row r="810" spans="4:4" x14ac:dyDescent="0.25">
      <c r="D810"/>
    </row>
    <row r="811" spans="4:4" x14ac:dyDescent="0.25">
      <c r="D811"/>
    </row>
    <row r="812" spans="4:4" x14ac:dyDescent="0.25">
      <c r="D812"/>
    </row>
    <row r="813" spans="4:4" x14ac:dyDescent="0.25">
      <c r="D813"/>
    </row>
    <row r="814" spans="4:4" x14ac:dyDescent="0.25">
      <c r="D814"/>
    </row>
    <row r="815" spans="4:4" x14ac:dyDescent="0.25">
      <c r="D815"/>
    </row>
    <row r="816" spans="4:4" x14ac:dyDescent="0.25">
      <c r="D816"/>
    </row>
    <row r="817" spans="4:4" x14ac:dyDescent="0.25">
      <c r="D817"/>
    </row>
    <row r="818" spans="4:4" x14ac:dyDescent="0.25">
      <c r="D818"/>
    </row>
    <row r="819" spans="4:4" x14ac:dyDescent="0.25">
      <c r="D819"/>
    </row>
    <row r="820" spans="4:4" x14ac:dyDescent="0.25">
      <c r="D820"/>
    </row>
    <row r="821" spans="4:4" x14ac:dyDescent="0.25">
      <c r="D821"/>
    </row>
    <row r="822" spans="4:4" x14ac:dyDescent="0.25">
      <c r="D822"/>
    </row>
    <row r="823" spans="4:4" x14ac:dyDescent="0.25">
      <c r="D823"/>
    </row>
    <row r="824" spans="4:4" x14ac:dyDescent="0.25">
      <c r="D824"/>
    </row>
    <row r="825" spans="4:4" x14ac:dyDescent="0.25">
      <c r="D825"/>
    </row>
    <row r="826" spans="4:4" x14ac:dyDescent="0.25">
      <c r="D826"/>
    </row>
    <row r="827" spans="4:4" x14ac:dyDescent="0.25">
      <c r="D827"/>
    </row>
    <row r="828" spans="4:4" x14ac:dyDescent="0.25">
      <c r="D828"/>
    </row>
    <row r="829" spans="4:4" x14ac:dyDescent="0.25">
      <c r="D829"/>
    </row>
    <row r="830" spans="4:4" x14ac:dyDescent="0.25">
      <c r="D830"/>
    </row>
    <row r="831" spans="4:4" x14ac:dyDescent="0.25">
      <c r="D831"/>
    </row>
    <row r="832" spans="4:4" x14ac:dyDescent="0.25">
      <c r="D832"/>
    </row>
    <row r="833" spans="4:4" x14ac:dyDescent="0.25">
      <c r="D833"/>
    </row>
    <row r="834" spans="4:4" x14ac:dyDescent="0.25">
      <c r="D834"/>
    </row>
    <row r="835" spans="4:4" x14ac:dyDescent="0.25">
      <c r="D835"/>
    </row>
    <row r="836" spans="4:4" x14ac:dyDescent="0.25">
      <c r="D836"/>
    </row>
    <row r="837" spans="4:4" x14ac:dyDescent="0.25">
      <c r="D837"/>
    </row>
    <row r="838" spans="4:4" x14ac:dyDescent="0.25">
      <c r="D838"/>
    </row>
    <row r="839" spans="4:4" x14ac:dyDescent="0.25">
      <c r="D839"/>
    </row>
    <row r="840" spans="4:4" x14ac:dyDescent="0.25">
      <c r="D840"/>
    </row>
    <row r="841" spans="4:4" x14ac:dyDescent="0.25">
      <c r="D841"/>
    </row>
    <row r="842" spans="4:4" x14ac:dyDescent="0.25">
      <c r="D842"/>
    </row>
    <row r="843" spans="4:4" x14ac:dyDescent="0.25">
      <c r="D843"/>
    </row>
    <row r="844" spans="4:4" x14ac:dyDescent="0.25">
      <c r="D844"/>
    </row>
    <row r="845" spans="4:4" x14ac:dyDescent="0.25">
      <c r="D845"/>
    </row>
    <row r="846" spans="4:4" x14ac:dyDescent="0.25">
      <c r="D846"/>
    </row>
    <row r="847" spans="4:4" x14ac:dyDescent="0.25">
      <c r="D847"/>
    </row>
    <row r="848" spans="4:4" x14ac:dyDescent="0.25">
      <c r="D848"/>
    </row>
    <row r="849" spans="4:4" x14ac:dyDescent="0.25">
      <c r="D849"/>
    </row>
    <row r="850" spans="4:4" x14ac:dyDescent="0.25">
      <c r="D850"/>
    </row>
    <row r="851" spans="4:4" x14ac:dyDescent="0.25">
      <c r="D851"/>
    </row>
    <row r="852" spans="4:4" x14ac:dyDescent="0.25">
      <c r="D852"/>
    </row>
    <row r="853" spans="4:4" x14ac:dyDescent="0.25">
      <c r="D853"/>
    </row>
    <row r="854" spans="4:4" x14ac:dyDescent="0.25">
      <c r="D854"/>
    </row>
    <row r="855" spans="4:4" x14ac:dyDescent="0.25">
      <c r="D855"/>
    </row>
    <row r="856" spans="4:4" x14ac:dyDescent="0.25">
      <c r="D856"/>
    </row>
    <row r="857" spans="4:4" x14ac:dyDescent="0.25">
      <c r="D857"/>
    </row>
    <row r="858" spans="4:4" x14ac:dyDescent="0.25">
      <c r="D858"/>
    </row>
    <row r="859" spans="4:4" x14ac:dyDescent="0.25">
      <c r="D859"/>
    </row>
    <row r="860" spans="4:4" x14ac:dyDescent="0.25">
      <c r="D860"/>
    </row>
    <row r="861" spans="4:4" x14ac:dyDescent="0.25">
      <c r="D861"/>
    </row>
    <row r="862" spans="4:4" x14ac:dyDescent="0.25">
      <c r="D862"/>
    </row>
    <row r="863" spans="4:4" x14ac:dyDescent="0.25">
      <c r="D863"/>
    </row>
    <row r="864" spans="4:4" x14ac:dyDescent="0.25">
      <c r="D864"/>
    </row>
    <row r="865" spans="4:4" x14ac:dyDescent="0.25">
      <c r="D865"/>
    </row>
    <row r="866" spans="4:4" x14ac:dyDescent="0.25">
      <c r="D866"/>
    </row>
    <row r="867" spans="4:4" x14ac:dyDescent="0.25">
      <c r="D867"/>
    </row>
    <row r="868" spans="4:4" x14ac:dyDescent="0.25">
      <c r="D868"/>
    </row>
    <row r="869" spans="4:4" x14ac:dyDescent="0.25">
      <c r="D869"/>
    </row>
    <row r="870" spans="4:4" x14ac:dyDescent="0.25">
      <c r="D870"/>
    </row>
    <row r="871" spans="4:4" x14ac:dyDescent="0.25">
      <c r="D871"/>
    </row>
    <row r="872" spans="4:4" x14ac:dyDescent="0.25">
      <c r="D872"/>
    </row>
    <row r="873" spans="4:4" x14ac:dyDescent="0.25">
      <c r="D873"/>
    </row>
    <row r="874" spans="4:4" x14ac:dyDescent="0.25">
      <c r="D874"/>
    </row>
    <row r="875" spans="4:4" x14ac:dyDescent="0.25">
      <c r="D875"/>
    </row>
    <row r="876" spans="4:4" x14ac:dyDescent="0.25">
      <c r="D876"/>
    </row>
    <row r="877" spans="4:4" x14ac:dyDescent="0.25">
      <c r="D877"/>
    </row>
    <row r="878" spans="4:4" x14ac:dyDescent="0.25">
      <c r="D878"/>
    </row>
    <row r="879" spans="4:4" x14ac:dyDescent="0.25">
      <c r="D879"/>
    </row>
    <row r="880" spans="4:4" x14ac:dyDescent="0.25">
      <c r="D880"/>
    </row>
    <row r="881" spans="4:4" x14ac:dyDescent="0.25">
      <c r="D881"/>
    </row>
    <row r="882" spans="4:4" x14ac:dyDescent="0.25">
      <c r="D882"/>
    </row>
    <row r="883" spans="4:4" x14ac:dyDescent="0.25">
      <c r="D883"/>
    </row>
    <row r="884" spans="4:4" x14ac:dyDescent="0.25">
      <c r="D884"/>
    </row>
    <row r="885" spans="4:4" x14ac:dyDescent="0.25">
      <c r="D885"/>
    </row>
    <row r="886" spans="4:4" x14ac:dyDescent="0.25">
      <c r="D886"/>
    </row>
    <row r="887" spans="4:4" x14ac:dyDescent="0.25">
      <c r="D887"/>
    </row>
    <row r="888" spans="4:4" x14ac:dyDescent="0.25">
      <c r="D888"/>
    </row>
    <row r="889" spans="4:4" x14ac:dyDescent="0.25">
      <c r="D889"/>
    </row>
    <row r="890" spans="4:4" x14ac:dyDescent="0.25">
      <c r="D890"/>
    </row>
    <row r="891" spans="4:4" x14ac:dyDescent="0.25">
      <c r="D891"/>
    </row>
    <row r="892" spans="4:4" x14ac:dyDescent="0.25">
      <c r="D892"/>
    </row>
    <row r="893" spans="4:4" x14ac:dyDescent="0.25">
      <c r="D893"/>
    </row>
    <row r="894" spans="4:4" x14ac:dyDescent="0.25">
      <c r="D894"/>
    </row>
    <row r="895" spans="4:4" x14ac:dyDescent="0.25">
      <c r="D895"/>
    </row>
    <row r="896" spans="4:4" x14ac:dyDescent="0.25">
      <c r="D896"/>
    </row>
    <row r="897" spans="4:4" x14ac:dyDescent="0.25">
      <c r="D897"/>
    </row>
    <row r="898" spans="4:4" x14ac:dyDescent="0.25">
      <c r="D898"/>
    </row>
    <row r="899" spans="4:4" x14ac:dyDescent="0.25">
      <c r="D899"/>
    </row>
    <row r="900" spans="4:4" x14ac:dyDescent="0.25">
      <c r="D900"/>
    </row>
    <row r="901" spans="4:4" x14ac:dyDescent="0.25">
      <c r="D901"/>
    </row>
    <row r="902" spans="4:4" x14ac:dyDescent="0.25">
      <c r="D902"/>
    </row>
    <row r="903" spans="4:4" x14ac:dyDescent="0.25">
      <c r="D903"/>
    </row>
    <row r="904" spans="4:4" x14ac:dyDescent="0.25">
      <c r="D904"/>
    </row>
    <row r="905" spans="4:4" x14ac:dyDescent="0.25">
      <c r="D905"/>
    </row>
    <row r="906" spans="4:4" x14ac:dyDescent="0.25">
      <c r="D906"/>
    </row>
    <row r="907" spans="4:4" x14ac:dyDescent="0.25">
      <c r="D907"/>
    </row>
    <row r="908" spans="4:4" x14ac:dyDescent="0.25">
      <c r="D908"/>
    </row>
    <row r="909" spans="4:4" x14ac:dyDescent="0.25">
      <c r="D909"/>
    </row>
    <row r="910" spans="4:4" x14ac:dyDescent="0.25">
      <c r="D910"/>
    </row>
    <row r="911" spans="4:4" x14ac:dyDescent="0.25">
      <c r="D911"/>
    </row>
    <row r="912" spans="4:4" x14ac:dyDescent="0.25">
      <c r="D912"/>
    </row>
    <row r="913" spans="4:4" x14ac:dyDescent="0.25">
      <c r="D913"/>
    </row>
    <row r="914" spans="4:4" x14ac:dyDescent="0.25">
      <c r="D914"/>
    </row>
    <row r="915" spans="4:4" x14ac:dyDescent="0.25">
      <c r="D915"/>
    </row>
    <row r="916" spans="4:4" x14ac:dyDescent="0.25">
      <c r="D916"/>
    </row>
    <row r="917" spans="4:4" x14ac:dyDescent="0.25">
      <c r="D917"/>
    </row>
    <row r="918" spans="4:4" x14ac:dyDescent="0.25">
      <c r="D918"/>
    </row>
    <row r="919" spans="4:4" x14ac:dyDescent="0.25">
      <c r="D919"/>
    </row>
    <row r="920" spans="4:4" x14ac:dyDescent="0.25">
      <c r="D920"/>
    </row>
    <row r="921" spans="4:4" x14ac:dyDescent="0.25">
      <c r="D921"/>
    </row>
    <row r="922" spans="4:4" x14ac:dyDescent="0.25">
      <c r="D922"/>
    </row>
    <row r="923" spans="4:4" x14ac:dyDescent="0.25">
      <c r="D923"/>
    </row>
    <row r="924" spans="4:4" x14ac:dyDescent="0.25">
      <c r="D924"/>
    </row>
    <row r="925" spans="4:4" x14ac:dyDescent="0.25">
      <c r="D925"/>
    </row>
    <row r="926" spans="4:4" x14ac:dyDescent="0.25">
      <c r="D926"/>
    </row>
    <row r="927" spans="4:4" x14ac:dyDescent="0.25">
      <c r="D927"/>
    </row>
    <row r="928" spans="4:4" x14ac:dyDescent="0.25">
      <c r="D928"/>
    </row>
    <row r="929" spans="4:4" x14ac:dyDescent="0.25">
      <c r="D929"/>
    </row>
    <row r="930" spans="4:4" x14ac:dyDescent="0.25">
      <c r="D930"/>
    </row>
    <row r="931" spans="4:4" x14ac:dyDescent="0.25">
      <c r="D931"/>
    </row>
    <row r="932" spans="4:4" x14ac:dyDescent="0.25">
      <c r="D932"/>
    </row>
    <row r="933" spans="4:4" x14ac:dyDescent="0.25">
      <c r="D933"/>
    </row>
    <row r="934" spans="4:4" x14ac:dyDescent="0.25">
      <c r="D934"/>
    </row>
    <row r="935" spans="4:4" x14ac:dyDescent="0.25">
      <c r="D935"/>
    </row>
    <row r="936" spans="4:4" x14ac:dyDescent="0.25">
      <c r="D936"/>
    </row>
    <row r="937" spans="4:4" x14ac:dyDescent="0.25">
      <c r="D937"/>
    </row>
    <row r="938" spans="4:4" x14ac:dyDescent="0.25">
      <c r="D938"/>
    </row>
    <row r="939" spans="4:4" x14ac:dyDescent="0.25">
      <c r="D939"/>
    </row>
    <row r="940" spans="4:4" x14ac:dyDescent="0.25">
      <c r="D940"/>
    </row>
    <row r="941" spans="4:4" x14ac:dyDescent="0.25">
      <c r="D941"/>
    </row>
    <row r="942" spans="4:4" x14ac:dyDescent="0.25">
      <c r="D942"/>
    </row>
    <row r="943" spans="4:4" x14ac:dyDescent="0.25">
      <c r="D943"/>
    </row>
    <row r="944" spans="4:4" x14ac:dyDescent="0.25">
      <c r="D944"/>
    </row>
    <row r="945" spans="4:4" x14ac:dyDescent="0.25">
      <c r="D945"/>
    </row>
    <row r="946" spans="4:4" x14ac:dyDescent="0.25">
      <c r="D946"/>
    </row>
    <row r="947" spans="4:4" x14ac:dyDescent="0.25">
      <c r="D947"/>
    </row>
    <row r="948" spans="4:4" x14ac:dyDescent="0.25">
      <c r="D948"/>
    </row>
    <row r="949" spans="4:4" x14ac:dyDescent="0.25">
      <c r="D949"/>
    </row>
    <row r="950" spans="4:4" x14ac:dyDescent="0.25">
      <c r="D950"/>
    </row>
    <row r="951" spans="4:4" x14ac:dyDescent="0.25">
      <c r="D951"/>
    </row>
    <row r="952" spans="4:4" x14ac:dyDescent="0.25">
      <c r="D952"/>
    </row>
    <row r="953" spans="4:4" x14ac:dyDescent="0.25">
      <c r="D953"/>
    </row>
    <row r="954" spans="4:4" x14ac:dyDescent="0.25">
      <c r="D954"/>
    </row>
    <row r="955" spans="4:4" x14ac:dyDescent="0.25">
      <c r="D955"/>
    </row>
    <row r="956" spans="4:4" x14ac:dyDescent="0.25">
      <c r="D956"/>
    </row>
    <row r="957" spans="4:4" x14ac:dyDescent="0.25">
      <c r="D957"/>
    </row>
    <row r="958" spans="4:4" x14ac:dyDescent="0.25">
      <c r="D958"/>
    </row>
    <row r="959" spans="4:4" x14ac:dyDescent="0.25">
      <c r="D959"/>
    </row>
    <row r="960" spans="4:4" x14ac:dyDescent="0.25">
      <c r="D960"/>
    </row>
    <row r="961" spans="4:4" x14ac:dyDescent="0.25">
      <c r="D961"/>
    </row>
    <row r="962" spans="4:4" x14ac:dyDescent="0.25">
      <c r="D962"/>
    </row>
    <row r="963" spans="4:4" x14ac:dyDescent="0.25">
      <c r="D963"/>
    </row>
    <row r="964" spans="4:4" x14ac:dyDescent="0.25">
      <c r="D964"/>
    </row>
    <row r="965" spans="4:4" x14ac:dyDescent="0.25">
      <c r="D965"/>
    </row>
    <row r="966" spans="4:4" x14ac:dyDescent="0.25">
      <c r="D966"/>
    </row>
    <row r="967" spans="4:4" x14ac:dyDescent="0.25">
      <c r="D967"/>
    </row>
    <row r="968" spans="4:4" x14ac:dyDescent="0.25">
      <c r="D968"/>
    </row>
    <row r="969" spans="4:4" x14ac:dyDescent="0.25">
      <c r="D969"/>
    </row>
    <row r="970" spans="4:4" x14ac:dyDescent="0.25">
      <c r="D970"/>
    </row>
    <row r="971" spans="4:4" x14ac:dyDescent="0.25">
      <c r="D971"/>
    </row>
    <row r="972" spans="4:4" x14ac:dyDescent="0.25">
      <c r="D972"/>
    </row>
    <row r="973" spans="4:4" x14ac:dyDescent="0.25">
      <c r="D973"/>
    </row>
    <row r="974" spans="4:4" x14ac:dyDescent="0.25">
      <c r="D974"/>
    </row>
    <row r="975" spans="4:4" x14ac:dyDescent="0.25">
      <c r="D975"/>
    </row>
    <row r="976" spans="4:4" x14ac:dyDescent="0.25">
      <c r="D976"/>
    </row>
    <row r="977" spans="4:4" x14ac:dyDescent="0.25">
      <c r="D977"/>
    </row>
    <row r="978" spans="4:4" x14ac:dyDescent="0.25">
      <c r="D978"/>
    </row>
    <row r="979" spans="4:4" x14ac:dyDescent="0.25">
      <c r="D979"/>
    </row>
    <row r="980" spans="4:4" x14ac:dyDescent="0.25">
      <c r="D980"/>
    </row>
    <row r="981" spans="4:4" x14ac:dyDescent="0.25">
      <c r="D981"/>
    </row>
    <row r="982" spans="4:4" x14ac:dyDescent="0.25">
      <c r="D982"/>
    </row>
    <row r="983" spans="4:4" x14ac:dyDescent="0.25">
      <c r="D983"/>
    </row>
    <row r="984" spans="4:4" x14ac:dyDescent="0.25">
      <c r="D984"/>
    </row>
    <row r="985" spans="4:4" x14ac:dyDescent="0.25">
      <c r="D985"/>
    </row>
    <row r="986" spans="4:4" x14ac:dyDescent="0.25">
      <c r="D986"/>
    </row>
    <row r="987" spans="4:4" x14ac:dyDescent="0.25">
      <c r="D987"/>
    </row>
    <row r="988" spans="4:4" x14ac:dyDescent="0.25">
      <c r="D988"/>
    </row>
    <row r="989" spans="4:4" x14ac:dyDescent="0.25">
      <c r="D989"/>
    </row>
    <row r="990" spans="4:4" x14ac:dyDescent="0.25">
      <c r="D990"/>
    </row>
    <row r="991" spans="4:4" x14ac:dyDescent="0.25">
      <c r="D991"/>
    </row>
    <row r="992" spans="4:4" x14ac:dyDescent="0.25">
      <c r="D992"/>
    </row>
    <row r="993" spans="4:4" x14ac:dyDescent="0.25">
      <c r="D993"/>
    </row>
    <row r="994" spans="4:4" x14ac:dyDescent="0.25">
      <c r="D994"/>
    </row>
    <row r="995" spans="4:4" x14ac:dyDescent="0.25">
      <c r="D995"/>
    </row>
    <row r="996" spans="4:4" x14ac:dyDescent="0.25">
      <c r="D996"/>
    </row>
    <row r="997" spans="4:4" x14ac:dyDescent="0.25">
      <c r="D997"/>
    </row>
    <row r="998" spans="4:4" x14ac:dyDescent="0.25">
      <c r="D998"/>
    </row>
    <row r="999" spans="4:4" x14ac:dyDescent="0.25">
      <c r="D999"/>
    </row>
    <row r="1000" spans="4:4" x14ac:dyDescent="0.25">
      <c r="D1000"/>
    </row>
    <row r="1001" spans="4:4" x14ac:dyDescent="0.25">
      <c r="D1001"/>
    </row>
    <row r="1002" spans="4:4" x14ac:dyDescent="0.25">
      <c r="D1002"/>
    </row>
    <row r="1003" spans="4:4" x14ac:dyDescent="0.25">
      <c r="D1003"/>
    </row>
    <row r="1004" spans="4:4" x14ac:dyDescent="0.25">
      <c r="D1004"/>
    </row>
    <row r="1005" spans="4:4" x14ac:dyDescent="0.25">
      <c r="D1005"/>
    </row>
    <row r="1006" spans="4:4" x14ac:dyDescent="0.25">
      <c r="D1006"/>
    </row>
    <row r="1007" spans="4:4" x14ac:dyDescent="0.25">
      <c r="D1007"/>
    </row>
    <row r="1008" spans="4:4" x14ac:dyDescent="0.25">
      <c r="D1008"/>
    </row>
    <row r="1009" spans="4:4" x14ac:dyDescent="0.25">
      <c r="D1009"/>
    </row>
    <row r="1010" spans="4:4" x14ac:dyDescent="0.25">
      <c r="D1010"/>
    </row>
    <row r="1011" spans="4:4" x14ac:dyDescent="0.25">
      <c r="D1011"/>
    </row>
    <row r="1012" spans="4:4" x14ac:dyDescent="0.25">
      <c r="D1012"/>
    </row>
    <row r="1013" spans="4:4" x14ac:dyDescent="0.25">
      <c r="D1013"/>
    </row>
    <row r="1014" spans="4:4" x14ac:dyDescent="0.25">
      <c r="D1014"/>
    </row>
    <row r="1015" spans="4:4" x14ac:dyDescent="0.25">
      <c r="D1015"/>
    </row>
    <row r="1016" spans="4:4" x14ac:dyDescent="0.25">
      <c r="D1016"/>
    </row>
    <row r="1017" spans="4:4" x14ac:dyDescent="0.25">
      <c r="D1017"/>
    </row>
    <row r="1018" spans="4:4" x14ac:dyDescent="0.25">
      <c r="D1018"/>
    </row>
    <row r="1019" spans="4:4" x14ac:dyDescent="0.25">
      <c r="D1019"/>
    </row>
    <row r="1020" spans="4:4" x14ac:dyDescent="0.25">
      <c r="D1020"/>
    </row>
    <row r="1021" spans="4:4" x14ac:dyDescent="0.25">
      <c r="D1021"/>
    </row>
    <row r="1022" spans="4:4" x14ac:dyDescent="0.25">
      <c r="D1022"/>
    </row>
    <row r="1023" spans="4:4" x14ac:dyDescent="0.25">
      <c r="D1023"/>
    </row>
    <row r="1024" spans="4:4" x14ac:dyDescent="0.25">
      <c r="D1024"/>
    </row>
    <row r="1025" spans="4:4" x14ac:dyDescent="0.25">
      <c r="D1025"/>
    </row>
    <row r="1026" spans="4:4" x14ac:dyDescent="0.25">
      <c r="D1026"/>
    </row>
    <row r="1027" spans="4:4" x14ac:dyDescent="0.25">
      <c r="D1027"/>
    </row>
    <row r="1028" spans="4:4" x14ac:dyDescent="0.25">
      <c r="D1028"/>
    </row>
    <row r="1029" spans="4:4" x14ac:dyDescent="0.25">
      <c r="D1029"/>
    </row>
    <row r="1030" spans="4:4" x14ac:dyDescent="0.25">
      <c r="D1030"/>
    </row>
    <row r="1031" spans="4:4" x14ac:dyDescent="0.25">
      <c r="D1031"/>
    </row>
    <row r="1032" spans="4:4" x14ac:dyDescent="0.25">
      <c r="D1032"/>
    </row>
    <row r="1033" spans="4:4" x14ac:dyDescent="0.25">
      <c r="D1033"/>
    </row>
    <row r="1034" spans="4:4" x14ac:dyDescent="0.25">
      <c r="D1034"/>
    </row>
    <row r="1035" spans="4:4" x14ac:dyDescent="0.25">
      <c r="D1035"/>
    </row>
    <row r="1036" spans="4:4" x14ac:dyDescent="0.25">
      <c r="D1036"/>
    </row>
    <row r="1037" spans="4:4" x14ac:dyDescent="0.25">
      <c r="D1037"/>
    </row>
    <row r="1038" spans="4:4" x14ac:dyDescent="0.25">
      <c r="D1038"/>
    </row>
    <row r="1039" spans="4:4" x14ac:dyDescent="0.25">
      <c r="D1039"/>
    </row>
    <row r="1040" spans="4:4" x14ac:dyDescent="0.25">
      <c r="D1040"/>
    </row>
    <row r="1041" spans="4:4" x14ac:dyDescent="0.25">
      <c r="D1041"/>
    </row>
    <row r="1042" spans="4:4" x14ac:dyDescent="0.25">
      <c r="D1042"/>
    </row>
    <row r="1043" spans="4:4" x14ac:dyDescent="0.25">
      <c r="D1043"/>
    </row>
    <row r="1044" spans="4:4" x14ac:dyDescent="0.25">
      <c r="D1044"/>
    </row>
    <row r="1045" spans="4:4" x14ac:dyDescent="0.25">
      <c r="D1045"/>
    </row>
    <row r="1046" spans="4:4" x14ac:dyDescent="0.25">
      <c r="D1046"/>
    </row>
    <row r="1047" spans="4:4" x14ac:dyDescent="0.25">
      <c r="D1047"/>
    </row>
    <row r="1048" spans="4:4" x14ac:dyDescent="0.25">
      <c r="D1048"/>
    </row>
    <row r="1049" spans="4:4" x14ac:dyDescent="0.25">
      <c r="D1049"/>
    </row>
    <row r="1050" spans="4:4" x14ac:dyDescent="0.25">
      <c r="D1050"/>
    </row>
    <row r="1051" spans="4:4" x14ac:dyDescent="0.25">
      <c r="D1051"/>
    </row>
    <row r="1052" spans="4:4" x14ac:dyDescent="0.25">
      <c r="D1052"/>
    </row>
    <row r="1053" spans="4:4" x14ac:dyDescent="0.25">
      <c r="D1053"/>
    </row>
    <row r="1054" spans="4:4" x14ac:dyDescent="0.25">
      <c r="D1054"/>
    </row>
    <row r="1055" spans="4:4" x14ac:dyDescent="0.25">
      <c r="D1055"/>
    </row>
    <row r="1056" spans="4:4" x14ac:dyDescent="0.25">
      <c r="D1056"/>
    </row>
    <row r="1057" spans="4:4" x14ac:dyDescent="0.25">
      <c r="D1057"/>
    </row>
    <row r="1058" spans="4:4" x14ac:dyDescent="0.25">
      <c r="D1058"/>
    </row>
    <row r="1059" spans="4:4" x14ac:dyDescent="0.25">
      <c r="D1059"/>
    </row>
    <row r="1060" spans="4:4" x14ac:dyDescent="0.25">
      <c r="D1060"/>
    </row>
    <row r="1061" spans="4:4" x14ac:dyDescent="0.25">
      <c r="D1061"/>
    </row>
    <row r="1062" spans="4:4" x14ac:dyDescent="0.25">
      <c r="D1062"/>
    </row>
    <row r="1063" spans="4:4" x14ac:dyDescent="0.25">
      <c r="D1063"/>
    </row>
    <row r="1064" spans="4:4" x14ac:dyDescent="0.25">
      <c r="D1064"/>
    </row>
    <row r="1065" spans="4:4" x14ac:dyDescent="0.25">
      <c r="D1065"/>
    </row>
    <row r="1066" spans="4:4" x14ac:dyDescent="0.25">
      <c r="D1066"/>
    </row>
    <row r="1067" spans="4:4" x14ac:dyDescent="0.25">
      <c r="D1067"/>
    </row>
    <row r="1068" spans="4:4" x14ac:dyDescent="0.25">
      <c r="D1068"/>
    </row>
    <row r="1069" spans="4:4" x14ac:dyDescent="0.25">
      <c r="D1069"/>
    </row>
    <row r="1070" spans="4:4" x14ac:dyDescent="0.25">
      <c r="D1070"/>
    </row>
    <row r="1071" spans="4:4" x14ac:dyDescent="0.25">
      <c r="D1071"/>
    </row>
    <row r="1072" spans="4:4" x14ac:dyDescent="0.25">
      <c r="D1072"/>
    </row>
    <row r="1073" spans="4:4" x14ac:dyDescent="0.25">
      <c r="D1073"/>
    </row>
    <row r="1074" spans="4:4" x14ac:dyDescent="0.25">
      <c r="D1074"/>
    </row>
    <row r="1075" spans="4:4" x14ac:dyDescent="0.25">
      <c r="D1075"/>
    </row>
    <row r="1076" spans="4:4" x14ac:dyDescent="0.25">
      <c r="D1076"/>
    </row>
    <row r="1077" spans="4:4" x14ac:dyDescent="0.25">
      <c r="D1077"/>
    </row>
    <row r="1078" spans="4:4" x14ac:dyDescent="0.25">
      <c r="D1078"/>
    </row>
    <row r="1079" spans="4:4" x14ac:dyDescent="0.25">
      <c r="D1079"/>
    </row>
    <row r="1080" spans="4:4" x14ac:dyDescent="0.25">
      <c r="D1080"/>
    </row>
    <row r="1081" spans="4:4" x14ac:dyDescent="0.25">
      <c r="D1081"/>
    </row>
    <row r="1082" spans="4:4" x14ac:dyDescent="0.25">
      <c r="D1082"/>
    </row>
    <row r="1083" spans="4:4" x14ac:dyDescent="0.25">
      <c r="D1083"/>
    </row>
    <row r="1084" spans="4:4" x14ac:dyDescent="0.25">
      <c r="D1084"/>
    </row>
    <row r="1085" spans="4:4" x14ac:dyDescent="0.25">
      <c r="D1085"/>
    </row>
    <row r="1086" spans="4:4" x14ac:dyDescent="0.25">
      <c r="D1086"/>
    </row>
    <row r="1087" spans="4:4" x14ac:dyDescent="0.25">
      <c r="D1087"/>
    </row>
    <row r="1088" spans="4:4" x14ac:dyDescent="0.25">
      <c r="D1088"/>
    </row>
    <row r="1089" spans="4:4" x14ac:dyDescent="0.25">
      <c r="D1089"/>
    </row>
    <row r="1090" spans="4:4" x14ac:dyDescent="0.25">
      <c r="D1090"/>
    </row>
    <row r="1091" spans="4:4" x14ac:dyDescent="0.25">
      <c r="D1091"/>
    </row>
    <row r="1092" spans="4:4" x14ac:dyDescent="0.25">
      <c r="D1092"/>
    </row>
    <row r="1093" spans="4:4" x14ac:dyDescent="0.25">
      <c r="D1093"/>
    </row>
    <row r="1094" spans="4:4" x14ac:dyDescent="0.25">
      <c r="D1094"/>
    </row>
    <row r="1095" spans="4:4" x14ac:dyDescent="0.25">
      <c r="D1095"/>
    </row>
    <row r="1096" spans="4:4" x14ac:dyDescent="0.25">
      <c r="D1096"/>
    </row>
    <row r="1097" spans="4:4" x14ac:dyDescent="0.25">
      <c r="D1097"/>
    </row>
    <row r="1098" spans="4:4" x14ac:dyDescent="0.25">
      <c r="D1098"/>
    </row>
    <row r="1099" spans="4:4" x14ac:dyDescent="0.25">
      <c r="D1099"/>
    </row>
    <row r="1100" spans="4:4" x14ac:dyDescent="0.25">
      <c r="D1100"/>
    </row>
    <row r="1101" spans="4:4" x14ac:dyDescent="0.25">
      <c r="D1101"/>
    </row>
    <row r="1102" spans="4:4" x14ac:dyDescent="0.25">
      <c r="D1102"/>
    </row>
    <row r="1103" spans="4:4" x14ac:dyDescent="0.25">
      <c r="D1103"/>
    </row>
    <row r="1104" spans="4:4" x14ac:dyDescent="0.25">
      <c r="D1104"/>
    </row>
    <row r="1105" spans="4:4" x14ac:dyDescent="0.25">
      <c r="D1105"/>
    </row>
    <row r="1106" spans="4:4" x14ac:dyDescent="0.25">
      <c r="D1106"/>
    </row>
    <row r="1107" spans="4:4" x14ac:dyDescent="0.25">
      <c r="D1107"/>
    </row>
    <row r="1108" spans="4:4" x14ac:dyDescent="0.25">
      <c r="D1108"/>
    </row>
    <row r="1109" spans="4:4" x14ac:dyDescent="0.25">
      <c r="D1109"/>
    </row>
    <row r="1110" spans="4:4" x14ac:dyDescent="0.25">
      <c r="D1110"/>
    </row>
    <row r="1111" spans="4:4" x14ac:dyDescent="0.25">
      <c r="D1111"/>
    </row>
    <row r="1112" spans="4:4" x14ac:dyDescent="0.25">
      <c r="D1112"/>
    </row>
    <row r="1113" spans="4:4" x14ac:dyDescent="0.25">
      <c r="D1113"/>
    </row>
    <row r="1114" spans="4:4" x14ac:dyDescent="0.25">
      <c r="D1114"/>
    </row>
    <row r="1115" spans="4:4" x14ac:dyDescent="0.25">
      <c r="D1115"/>
    </row>
    <row r="1116" spans="4:4" x14ac:dyDescent="0.25">
      <c r="D1116"/>
    </row>
    <row r="1117" spans="4:4" x14ac:dyDescent="0.25">
      <c r="D1117"/>
    </row>
    <row r="1118" spans="4:4" x14ac:dyDescent="0.25">
      <c r="D1118"/>
    </row>
    <row r="1119" spans="4:4" x14ac:dyDescent="0.25">
      <c r="D1119"/>
    </row>
    <row r="1120" spans="4:4" x14ac:dyDescent="0.25">
      <c r="D1120"/>
    </row>
    <row r="1121" spans="4:4" x14ac:dyDescent="0.25">
      <c r="D1121"/>
    </row>
    <row r="1122" spans="4:4" x14ac:dyDescent="0.25">
      <c r="D1122"/>
    </row>
    <row r="1123" spans="4:4" x14ac:dyDescent="0.25">
      <c r="D1123"/>
    </row>
    <row r="1124" spans="4:4" x14ac:dyDescent="0.25">
      <c r="D1124"/>
    </row>
    <row r="1125" spans="4:4" x14ac:dyDescent="0.25">
      <c r="D1125"/>
    </row>
    <row r="1126" spans="4:4" x14ac:dyDescent="0.25">
      <c r="D1126"/>
    </row>
    <row r="1127" spans="4:4" x14ac:dyDescent="0.25">
      <c r="D1127"/>
    </row>
    <row r="1128" spans="4:4" x14ac:dyDescent="0.25">
      <c r="D1128"/>
    </row>
    <row r="1129" spans="4:4" x14ac:dyDescent="0.25">
      <c r="D1129"/>
    </row>
    <row r="1130" spans="4:4" x14ac:dyDescent="0.25">
      <c r="D1130"/>
    </row>
    <row r="1131" spans="4:4" x14ac:dyDescent="0.25">
      <c r="D1131"/>
    </row>
    <row r="1132" spans="4:4" x14ac:dyDescent="0.25">
      <c r="D1132"/>
    </row>
    <row r="1133" spans="4:4" x14ac:dyDescent="0.25">
      <c r="D1133"/>
    </row>
    <row r="1134" spans="4:4" x14ac:dyDescent="0.25">
      <c r="D1134"/>
    </row>
    <row r="1135" spans="4:4" x14ac:dyDescent="0.25">
      <c r="D1135"/>
    </row>
    <row r="1136" spans="4:4" x14ac:dyDescent="0.25">
      <c r="D1136"/>
    </row>
    <row r="1137" spans="4:4" x14ac:dyDescent="0.25">
      <c r="D1137"/>
    </row>
    <row r="1138" spans="4:4" x14ac:dyDescent="0.25">
      <c r="D1138"/>
    </row>
    <row r="1139" spans="4:4" x14ac:dyDescent="0.25">
      <c r="D1139"/>
    </row>
    <row r="1140" spans="4:4" x14ac:dyDescent="0.25">
      <c r="D1140"/>
    </row>
    <row r="1141" spans="4:4" x14ac:dyDescent="0.25">
      <c r="D1141"/>
    </row>
    <row r="1142" spans="4:4" x14ac:dyDescent="0.25">
      <c r="D1142"/>
    </row>
    <row r="1143" spans="4:4" x14ac:dyDescent="0.25">
      <c r="D1143"/>
    </row>
    <row r="1144" spans="4:4" x14ac:dyDescent="0.25">
      <c r="D1144"/>
    </row>
    <row r="1145" spans="4:4" x14ac:dyDescent="0.25">
      <c r="D1145"/>
    </row>
    <row r="1146" spans="4:4" x14ac:dyDescent="0.25">
      <c r="D1146"/>
    </row>
    <row r="1147" spans="4:4" x14ac:dyDescent="0.25">
      <c r="D1147"/>
    </row>
    <row r="1148" spans="4:4" x14ac:dyDescent="0.25">
      <c r="D1148"/>
    </row>
    <row r="1149" spans="4:4" x14ac:dyDescent="0.25">
      <c r="D1149"/>
    </row>
    <row r="1150" spans="4:4" x14ac:dyDescent="0.25">
      <c r="D1150"/>
    </row>
    <row r="1151" spans="4:4" x14ac:dyDescent="0.25">
      <c r="D1151"/>
    </row>
    <row r="1152" spans="4:4" x14ac:dyDescent="0.25">
      <c r="D1152"/>
    </row>
    <row r="1153" spans="4:4" x14ac:dyDescent="0.25">
      <c r="D1153"/>
    </row>
    <row r="1154" spans="4:4" x14ac:dyDescent="0.25">
      <c r="D1154"/>
    </row>
    <row r="1155" spans="4:4" x14ac:dyDescent="0.25">
      <c r="D1155"/>
    </row>
    <row r="1156" spans="4:4" x14ac:dyDescent="0.25">
      <c r="D1156"/>
    </row>
    <row r="1157" spans="4:4" x14ac:dyDescent="0.25">
      <c r="D1157"/>
    </row>
    <row r="1158" spans="4:4" x14ac:dyDescent="0.25">
      <c r="D1158"/>
    </row>
    <row r="1159" spans="4:4" x14ac:dyDescent="0.25">
      <c r="D1159"/>
    </row>
    <row r="1160" spans="4:4" x14ac:dyDescent="0.25">
      <c r="D1160"/>
    </row>
    <row r="1161" spans="4:4" x14ac:dyDescent="0.25">
      <c r="D1161"/>
    </row>
    <row r="1162" spans="4:4" x14ac:dyDescent="0.25">
      <c r="D1162"/>
    </row>
    <row r="1163" spans="4:4" x14ac:dyDescent="0.25">
      <c r="D1163"/>
    </row>
    <row r="1164" spans="4:4" x14ac:dyDescent="0.25">
      <c r="D1164"/>
    </row>
    <row r="1165" spans="4:4" x14ac:dyDescent="0.25">
      <c r="D1165"/>
    </row>
    <row r="1166" spans="4:4" x14ac:dyDescent="0.25">
      <c r="D1166"/>
    </row>
    <row r="1167" spans="4:4" x14ac:dyDescent="0.25">
      <c r="D1167"/>
    </row>
    <row r="1168" spans="4:4" x14ac:dyDescent="0.25">
      <c r="D1168"/>
    </row>
    <row r="1169" spans="4:4" x14ac:dyDescent="0.25">
      <c r="D1169"/>
    </row>
    <row r="1170" spans="4:4" x14ac:dyDescent="0.25">
      <c r="D1170"/>
    </row>
    <row r="1171" spans="4:4" x14ac:dyDescent="0.25">
      <c r="D1171"/>
    </row>
    <row r="1172" spans="4:4" x14ac:dyDescent="0.25">
      <c r="D1172"/>
    </row>
    <row r="1173" spans="4:4" x14ac:dyDescent="0.25">
      <c r="D1173"/>
    </row>
    <row r="1174" spans="4:4" x14ac:dyDescent="0.25">
      <c r="D1174"/>
    </row>
    <row r="1175" spans="4:4" x14ac:dyDescent="0.25">
      <c r="D1175"/>
    </row>
    <row r="1176" spans="4:4" x14ac:dyDescent="0.25">
      <c r="D1176"/>
    </row>
    <row r="1177" spans="4:4" x14ac:dyDescent="0.25">
      <c r="D1177"/>
    </row>
    <row r="1178" spans="4:4" x14ac:dyDescent="0.25">
      <c r="D1178"/>
    </row>
    <row r="1179" spans="4:4" x14ac:dyDescent="0.25">
      <c r="D1179"/>
    </row>
    <row r="1180" spans="4:4" x14ac:dyDescent="0.25">
      <c r="D1180"/>
    </row>
    <row r="1181" spans="4:4" x14ac:dyDescent="0.25">
      <c r="D1181"/>
    </row>
    <row r="1182" spans="4:4" x14ac:dyDescent="0.25">
      <c r="D1182"/>
    </row>
    <row r="1183" spans="4:4" x14ac:dyDescent="0.25">
      <c r="D1183"/>
    </row>
    <row r="1184" spans="4:4" x14ac:dyDescent="0.25">
      <c r="D1184"/>
    </row>
    <row r="1185" spans="4:4" x14ac:dyDescent="0.25">
      <c r="D1185"/>
    </row>
    <row r="1186" spans="4:4" x14ac:dyDescent="0.25">
      <c r="D1186"/>
    </row>
    <row r="1187" spans="4:4" x14ac:dyDescent="0.25">
      <c r="D1187"/>
    </row>
    <row r="1188" spans="4:4" x14ac:dyDescent="0.25">
      <c r="D1188"/>
    </row>
    <row r="1189" spans="4:4" x14ac:dyDescent="0.25">
      <c r="D1189"/>
    </row>
    <row r="1190" spans="4:4" x14ac:dyDescent="0.25">
      <c r="D1190"/>
    </row>
    <row r="1191" spans="4:4" x14ac:dyDescent="0.25">
      <c r="D1191"/>
    </row>
    <row r="1192" spans="4:4" x14ac:dyDescent="0.25">
      <c r="D1192"/>
    </row>
    <row r="1193" spans="4:4" x14ac:dyDescent="0.25">
      <c r="D1193"/>
    </row>
    <row r="1194" spans="4:4" x14ac:dyDescent="0.25">
      <c r="D1194"/>
    </row>
    <row r="1195" spans="4:4" x14ac:dyDescent="0.25">
      <c r="D1195"/>
    </row>
    <row r="1196" spans="4:4" x14ac:dyDescent="0.25">
      <c r="D1196"/>
    </row>
    <row r="1197" spans="4:4" x14ac:dyDescent="0.25">
      <c r="D1197"/>
    </row>
    <row r="1198" spans="4:4" x14ac:dyDescent="0.25">
      <c r="D1198"/>
    </row>
    <row r="1199" spans="4:4" x14ac:dyDescent="0.25">
      <c r="D1199"/>
    </row>
    <row r="1200" spans="4:4" x14ac:dyDescent="0.25">
      <c r="D1200"/>
    </row>
    <row r="1201" spans="4:4" x14ac:dyDescent="0.25">
      <c r="D1201"/>
    </row>
    <row r="1202" spans="4:4" x14ac:dyDescent="0.25">
      <c r="D1202"/>
    </row>
    <row r="1203" spans="4:4" x14ac:dyDescent="0.25">
      <c r="D1203"/>
    </row>
    <row r="1204" spans="4:4" x14ac:dyDescent="0.25">
      <c r="D1204"/>
    </row>
    <row r="1205" spans="4:4" x14ac:dyDescent="0.25">
      <c r="D1205"/>
    </row>
    <row r="1206" spans="4:4" x14ac:dyDescent="0.25">
      <c r="D1206"/>
    </row>
    <row r="1207" spans="4:4" x14ac:dyDescent="0.25">
      <c r="D1207"/>
    </row>
    <row r="1208" spans="4:4" x14ac:dyDescent="0.25">
      <c r="D1208"/>
    </row>
    <row r="1209" spans="4:4" x14ac:dyDescent="0.25">
      <c r="D1209"/>
    </row>
    <row r="1210" spans="4:4" x14ac:dyDescent="0.25">
      <c r="D1210"/>
    </row>
    <row r="1211" spans="4:4" x14ac:dyDescent="0.25">
      <c r="D1211"/>
    </row>
    <row r="1212" spans="4:4" x14ac:dyDescent="0.25">
      <c r="D1212"/>
    </row>
    <row r="1213" spans="4:4" x14ac:dyDescent="0.25">
      <c r="D1213"/>
    </row>
    <row r="1214" spans="4:4" x14ac:dyDescent="0.25">
      <c r="D1214"/>
    </row>
    <row r="1215" spans="4:4" x14ac:dyDescent="0.25">
      <c r="D1215"/>
    </row>
    <row r="1216" spans="4:4" x14ac:dyDescent="0.25">
      <c r="D1216"/>
    </row>
    <row r="1217" spans="4:4" x14ac:dyDescent="0.25">
      <c r="D1217"/>
    </row>
    <row r="1218" spans="4:4" x14ac:dyDescent="0.25">
      <c r="D1218"/>
    </row>
    <row r="1219" spans="4:4" x14ac:dyDescent="0.25">
      <c r="D1219"/>
    </row>
    <row r="1220" spans="4:4" x14ac:dyDescent="0.25">
      <c r="D1220"/>
    </row>
    <row r="1221" spans="4:4" x14ac:dyDescent="0.25">
      <c r="D1221"/>
    </row>
    <row r="1222" spans="4:4" x14ac:dyDescent="0.25">
      <c r="D1222"/>
    </row>
    <row r="1223" spans="4:4" x14ac:dyDescent="0.25">
      <c r="D1223"/>
    </row>
    <row r="1224" spans="4:4" x14ac:dyDescent="0.25">
      <c r="D1224"/>
    </row>
    <row r="1225" spans="4:4" x14ac:dyDescent="0.25">
      <c r="D1225"/>
    </row>
    <row r="1226" spans="4:4" x14ac:dyDescent="0.25">
      <c r="D1226"/>
    </row>
    <row r="1227" spans="4:4" x14ac:dyDescent="0.25">
      <c r="D1227"/>
    </row>
    <row r="1228" spans="4:4" x14ac:dyDescent="0.25">
      <c r="D1228"/>
    </row>
    <row r="1229" spans="4:4" x14ac:dyDescent="0.25">
      <c r="D1229"/>
    </row>
    <row r="1230" spans="4:4" x14ac:dyDescent="0.25">
      <c r="D1230"/>
    </row>
    <row r="1231" spans="4:4" x14ac:dyDescent="0.25">
      <c r="D1231"/>
    </row>
    <row r="1232" spans="4:4" x14ac:dyDescent="0.25">
      <c r="D1232"/>
    </row>
    <row r="1233" spans="4:4" x14ac:dyDescent="0.25">
      <c r="D1233"/>
    </row>
    <row r="1234" spans="4:4" x14ac:dyDescent="0.25">
      <c r="D1234"/>
    </row>
    <row r="1235" spans="4:4" x14ac:dyDescent="0.25">
      <c r="D1235"/>
    </row>
    <row r="1236" spans="4:4" x14ac:dyDescent="0.25">
      <c r="D1236"/>
    </row>
    <row r="1237" spans="4:4" x14ac:dyDescent="0.25">
      <c r="D1237"/>
    </row>
    <row r="1238" spans="4:4" x14ac:dyDescent="0.25">
      <c r="D1238"/>
    </row>
    <row r="1239" spans="4:4" x14ac:dyDescent="0.25">
      <c r="D1239"/>
    </row>
    <row r="1240" spans="4:4" x14ac:dyDescent="0.25">
      <c r="D1240"/>
    </row>
    <row r="1241" spans="4:4" x14ac:dyDescent="0.25">
      <c r="D1241"/>
    </row>
    <row r="1242" spans="4:4" x14ac:dyDescent="0.25">
      <c r="D1242"/>
    </row>
    <row r="1243" spans="4:4" x14ac:dyDescent="0.25">
      <c r="D1243"/>
    </row>
    <row r="1244" spans="4:4" x14ac:dyDescent="0.25">
      <c r="D1244"/>
    </row>
    <row r="1245" spans="4:4" x14ac:dyDescent="0.25">
      <c r="D1245"/>
    </row>
    <row r="1246" spans="4:4" x14ac:dyDescent="0.25">
      <c r="D1246"/>
    </row>
    <row r="1247" spans="4:4" x14ac:dyDescent="0.25">
      <c r="D1247"/>
    </row>
    <row r="1248" spans="4:4" x14ac:dyDescent="0.25">
      <c r="D1248"/>
    </row>
    <row r="1249" spans="4:4" x14ac:dyDescent="0.25">
      <c r="D1249"/>
    </row>
    <row r="1250" spans="4:4" x14ac:dyDescent="0.25">
      <c r="D1250"/>
    </row>
    <row r="1251" spans="4:4" x14ac:dyDescent="0.25">
      <c r="D1251"/>
    </row>
    <row r="1252" spans="4:4" x14ac:dyDescent="0.25">
      <c r="D1252"/>
    </row>
    <row r="1253" spans="4:4" x14ac:dyDescent="0.25">
      <c r="D1253"/>
    </row>
    <row r="1254" spans="4:4" x14ac:dyDescent="0.25">
      <c r="D1254"/>
    </row>
    <row r="1255" spans="4:4" x14ac:dyDescent="0.25">
      <c r="D1255"/>
    </row>
    <row r="1256" spans="4:4" x14ac:dyDescent="0.25">
      <c r="D1256"/>
    </row>
    <row r="1257" spans="4:4" x14ac:dyDescent="0.25">
      <c r="D1257"/>
    </row>
    <row r="1258" spans="4:4" x14ac:dyDescent="0.25">
      <c r="D1258"/>
    </row>
    <row r="1259" spans="4:4" x14ac:dyDescent="0.25">
      <c r="D1259"/>
    </row>
    <row r="1260" spans="4:4" x14ac:dyDescent="0.25">
      <c r="D1260"/>
    </row>
    <row r="1261" spans="4:4" x14ac:dyDescent="0.25">
      <c r="D1261"/>
    </row>
    <row r="1262" spans="4:4" x14ac:dyDescent="0.25">
      <c r="D1262"/>
    </row>
    <row r="1263" spans="4:4" x14ac:dyDescent="0.25">
      <c r="D1263"/>
    </row>
    <row r="1264" spans="4:4" x14ac:dyDescent="0.25">
      <c r="D1264"/>
    </row>
    <row r="1265" spans="4:4" x14ac:dyDescent="0.25">
      <c r="D1265"/>
    </row>
    <row r="1266" spans="4:4" x14ac:dyDescent="0.25">
      <c r="D1266"/>
    </row>
    <row r="1267" spans="4:4" x14ac:dyDescent="0.25">
      <c r="D1267"/>
    </row>
    <row r="1268" spans="4:4" x14ac:dyDescent="0.25">
      <c r="D1268"/>
    </row>
    <row r="1269" spans="4:4" x14ac:dyDescent="0.25">
      <c r="D1269"/>
    </row>
    <row r="1270" spans="4:4" x14ac:dyDescent="0.25">
      <c r="D1270"/>
    </row>
    <row r="1271" spans="4:4" x14ac:dyDescent="0.25">
      <c r="D1271"/>
    </row>
    <row r="1272" spans="4:4" x14ac:dyDescent="0.25">
      <c r="D1272"/>
    </row>
    <row r="1273" spans="4:4" x14ac:dyDescent="0.25">
      <c r="D1273"/>
    </row>
    <row r="1274" spans="4:4" x14ac:dyDescent="0.25">
      <c r="D1274"/>
    </row>
    <row r="1275" spans="4:4" x14ac:dyDescent="0.25">
      <c r="D1275"/>
    </row>
    <row r="1276" spans="4:4" x14ac:dyDescent="0.25">
      <c r="D1276"/>
    </row>
    <row r="1277" spans="4:4" x14ac:dyDescent="0.25">
      <c r="D1277"/>
    </row>
    <row r="1278" spans="4:4" x14ac:dyDescent="0.25">
      <c r="D1278"/>
    </row>
    <row r="1279" spans="4:4" x14ac:dyDescent="0.25">
      <c r="D1279"/>
    </row>
    <row r="1280" spans="4:4" x14ac:dyDescent="0.25">
      <c r="D1280"/>
    </row>
    <row r="1281" spans="4:4" x14ac:dyDescent="0.25">
      <c r="D1281"/>
    </row>
    <row r="1282" spans="4:4" x14ac:dyDescent="0.25">
      <c r="D1282"/>
    </row>
    <row r="1283" spans="4:4" x14ac:dyDescent="0.25">
      <c r="D1283"/>
    </row>
    <row r="1284" spans="4:4" x14ac:dyDescent="0.25">
      <c r="D1284"/>
    </row>
    <row r="1285" spans="4:4" x14ac:dyDescent="0.25">
      <c r="D1285"/>
    </row>
    <row r="1286" spans="4:4" x14ac:dyDescent="0.25">
      <c r="D1286"/>
    </row>
    <row r="1287" spans="4:4" x14ac:dyDescent="0.25">
      <c r="D1287"/>
    </row>
    <row r="1288" spans="4:4" x14ac:dyDescent="0.25">
      <c r="D1288"/>
    </row>
    <row r="1289" spans="4:4" x14ac:dyDescent="0.25">
      <c r="D1289"/>
    </row>
    <row r="1290" spans="4:4" x14ac:dyDescent="0.25">
      <c r="D1290"/>
    </row>
    <row r="1291" spans="4:4" x14ac:dyDescent="0.25">
      <c r="D1291"/>
    </row>
    <row r="1292" spans="4:4" x14ac:dyDescent="0.25">
      <c r="D1292"/>
    </row>
    <row r="1293" spans="4:4" x14ac:dyDescent="0.25">
      <c r="D1293"/>
    </row>
    <row r="1294" spans="4:4" x14ac:dyDescent="0.25">
      <c r="D1294"/>
    </row>
    <row r="1295" spans="4:4" x14ac:dyDescent="0.25">
      <c r="D1295"/>
    </row>
    <row r="1296" spans="4:4" x14ac:dyDescent="0.25">
      <c r="D1296"/>
    </row>
    <row r="1297" spans="4:4" x14ac:dyDescent="0.25">
      <c r="D1297"/>
    </row>
    <row r="1298" spans="4:4" x14ac:dyDescent="0.25">
      <c r="D1298"/>
    </row>
    <row r="1299" spans="4:4" x14ac:dyDescent="0.25">
      <c r="D1299"/>
    </row>
    <row r="1300" spans="4:4" x14ac:dyDescent="0.25">
      <c r="D1300"/>
    </row>
    <row r="1301" spans="4:4" x14ac:dyDescent="0.25">
      <c r="D1301"/>
    </row>
    <row r="1302" spans="4:4" x14ac:dyDescent="0.25">
      <c r="D1302"/>
    </row>
    <row r="1303" spans="4:4" x14ac:dyDescent="0.25">
      <c r="D1303"/>
    </row>
    <row r="1304" spans="4:4" x14ac:dyDescent="0.25">
      <c r="D1304"/>
    </row>
    <row r="1305" spans="4:4" x14ac:dyDescent="0.25">
      <c r="D1305"/>
    </row>
    <row r="1306" spans="4:4" x14ac:dyDescent="0.25">
      <c r="D1306"/>
    </row>
    <row r="1307" spans="4:4" x14ac:dyDescent="0.25">
      <c r="D1307"/>
    </row>
    <row r="1308" spans="4:4" x14ac:dyDescent="0.25">
      <c r="D1308"/>
    </row>
    <row r="1309" spans="4:4" x14ac:dyDescent="0.25">
      <c r="D1309"/>
    </row>
    <row r="1310" spans="4:4" x14ac:dyDescent="0.25">
      <c r="D1310"/>
    </row>
    <row r="1311" spans="4:4" x14ac:dyDescent="0.25">
      <c r="D1311"/>
    </row>
    <row r="1312" spans="4:4" x14ac:dyDescent="0.25">
      <c r="D1312"/>
    </row>
    <row r="1313" spans="4:4" x14ac:dyDescent="0.25">
      <c r="D1313"/>
    </row>
    <row r="1314" spans="4:4" x14ac:dyDescent="0.25">
      <c r="D1314"/>
    </row>
    <row r="1315" spans="4:4" x14ac:dyDescent="0.25">
      <c r="D1315"/>
    </row>
    <row r="1316" spans="4:4" x14ac:dyDescent="0.25">
      <c r="D1316"/>
    </row>
    <row r="1317" spans="4:4" x14ac:dyDescent="0.25">
      <c r="D1317"/>
    </row>
    <row r="1318" spans="4:4" x14ac:dyDescent="0.25">
      <c r="D1318"/>
    </row>
    <row r="1319" spans="4:4" x14ac:dyDescent="0.25">
      <c r="D1319"/>
    </row>
    <row r="1320" spans="4:4" x14ac:dyDescent="0.25">
      <c r="D1320"/>
    </row>
    <row r="1321" spans="4:4" x14ac:dyDescent="0.25">
      <c r="D1321"/>
    </row>
    <row r="1322" spans="4:4" x14ac:dyDescent="0.25">
      <c r="D1322"/>
    </row>
    <row r="1323" spans="4:4" x14ac:dyDescent="0.25">
      <c r="D1323"/>
    </row>
    <row r="1324" spans="4:4" x14ac:dyDescent="0.25">
      <c r="D1324"/>
    </row>
    <row r="1325" spans="4:4" x14ac:dyDescent="0.25">
      <c r="D1325"/>
    </row>
    <row r="1326" spans="4:4" x14ac:dyDescent="0.25">
      <c r="D1326"/>
    </row>
    <row r="1327" spans="4:4" x14ac:dyDescent="0.25">
      <c r="D1327"/>
    </row>
    <row r="1328" spans="4:4" x14ac:dyDescent="0.25">
      <c r="D1328"/>
    </row>
    <row r="1329" spans="4:4" x14ac:dyDescent="0.25">
      <c r="D1329"/>
    </row>
    <row r="1330" spans="4:4" x14ac:dyDescent="0.25">
      <c r="D1330"/>
    </row>
    <row r="1331" spans="4:4" x14ac:dyDescent="0.25">
      <c r="D1331"/>
    </row>
    <row r="1332" spans="4:4" x14ac:dyDescent="0.25">
      <c r="D1332"/>
    </row>
    <row r="1333" spans="4:4" x14ac:dyDescent="0.25">
      <c r="D1333"/>
    </row>
    <row r="1334" spans="4:4" x14ac:dyDescent="0.25">
      <c r="D1334"/>
    </row>
    <row r="1335" spans="4:4" x14ac:dyDescent="0.25">
      <c r="D1335"/>
    </row>
    <row r="1336" spans="4:4" x14ac:dyDescent="0.25">
      <c r="D1336"/>
    </row>
    <row r="1337" spans="4:4" x14ac:dyDescent="0.25">
      <c r="D1337"/>
    </row>
    <row r="1338" spans="4:4" x14ac:dyDescent="0.25">
      <c r="D1338"/>
    </row>
    <row r="1339" spans="4:4" x14ac:dyDescent="0.25">
      <c r="D1339"/>
    </row>
    <row r="1340" spans="4:4" x14ac:dyDescent="0.25">
      <c r="D1340"/>
    </row>
    <row r="1341" spans="4:4" x14ac:dyDescent="0.25">
      <c r="D1341"/>
    </row>
    <row r="1342" spans="4:4" x14ac:dyDescent="0.25">
      <c r="D1342"/>
    </row>
    <row r="1343" spans="4:4" x14ac:dyDescent="0.25">
      <c r="D1343"/>
    </row>
    <row r="1344" spans="4:4" x14ac:dyDescent="0.25">
      <c r="D1344"/>
    </row>
    <row r="1345" spans="4:4" x14ac:dyDescent="0.25">
      <c r="D1345"/>
    </row>
    <row r="1346" spans="4:4" x14ac:dyDescent="0.25">
      <c r="D1346"/>
    </row>
    <row r="1347" spans="4:4" x14ac:dyDescent="0.25">
      <c r="D1347"/>
    </row>
    <row r="1348" spans="4:4" x14ac:dyDescent="0.25">
      <c r="D1348"/>
    </row>
    <row r="1349" spans="4:4" x14ac:dyDescent="0.25">
      <c r="D1349"/>
    </row>
    <row r="1350" spans="4:4" x14ac:dyDescent="0.25">
      <c r="D1350"/>
    </row>
    <row r="1351" spans="4:4" x14ac:dyDescent="0.25">
      <c r="D1351"/>
    </row>
    <row r="1352" spans="4:4" x14ac:dyDescent="0.25">
      <c r="D1352"/>
    </row>
    <row r="1353" spans="4:4" x14ac:dyDescent="0.25">
      <c r="D1353"/>
    </row>
    <row r="1354" spans="4:4" x14ac:dyDescent="0.25">
      <c r="D1354"/>
    </row>
    <row r="1355" spans="4:4" x14ac:dyDescent="0.25">
      <c r="D1355"/>
    </row>
    <row r="1356" spans="4:4" x14ac:dyDescent="0.25">
      <c r="D1356"/>
    </row>
    <row r="1357" spans="4:4" x14ac:dyDescent="0.25">
      <c r="D1357"/>
    </row>
    <row r="1358" spans="4:4" x14ac:dyDescent="0.25">
      <c r="D1358"/>
    </row>
    <row r="1359" spans="4:4" x14ac:dyDescent="0.25">
      <c r="D1359"/>
    </row>
    <row r="1360" spans="4:4" x14ac:dyDescent="0.25">
      <c r="D1360"/>
    </row>
    <row r="1361" spans="4:4" x14ac:dyDescent="0.25">
      <c r="D1361"/>
    </row>
    <row r="1362" spans="4:4" x14ac:dyDescent="0.25">
      <c r="D1362"/>
    </row>
    <row r="1363" spans="4:4" x14ac:dyDescent="0.25">
      <c r="D1363"/>
    </row>
    <row r="1364" spans="4:4" x14ac:dyDescent="0.25">
      <c r="D1364"/>
    </row>
    <row r="1365" spans="4:4" x14ac:dyDescent="0.25">
      <c r="D1365"/>
    </row>
    <row r="1366" spans="4:4" x14ac:dyDescent="0.25">
      <c r="D1366"/>
    </row>
    <row r="1367" spans="4:4" x14ac:dyDescent="0.25">
      <c r="D1367"/>
    </row>
    <row r="1368" spans="4:4" x14ac:dyDescent="0.25">
      <c r="D1368"/>
    </row>
    <row r="1369" spans="4:4" x14ac:dyDescent="0.25">
      <c r="D1369"/>
    </row>
    <row r="1370" spans="4:4" x14ac:dyDescent="0.25">
      <c r="D1370"/>
    </row>
    <row r="1371" spans="4:4" x14ac:dyDescent="0.25">
      <c r="D1371"/>
    </row>
    <row r="1372" spans="4:4" x14ac:dyDescent="0.25">
      <c r="D1372"/>
    </row>
    <row r="1373" spans="4:4" x14ac:dyDescent="0.25">
      <c r="D1373"/>
    </row>
    <row r="1374" spans="4:4" x14ac:dyDescent="0.25">
      <c r="D1374"/>
    </row>
    <row r="1375" spans="4:4" x14ac:dyDescent="0.25">
      <c r="D1375"/>
    </row>
    <row r="1376" spans="4:4" x14ac:dyDescent="0.25">
      <c r="D1376"/>
    </row>
    <row r="1377" spans="4:4" x14ac:dyDescent="0.25">
      <c r="D1377"/>
    </row>
    <row r="1378" spans="4:4" x14ac:dyDescent="0.25">
      <c r="D1378"/>
    </row>
    <row r="1379" spans="4:4" x14ac:dyDescent="0.25">
      <c r="D1379"/>
    </row>
    <row r="1380" spans="4:4" x14ac:dyDescent="0.25">
      <c r="D1380"/>
    </row>
    <row r="1381" spans="4:4" x14ac:dyDescent="0.25">
      <c r="D1381"/>
    </row>
    <row r="1382" spans="4:4" x14ac:dyDescent="0.25">
      <c r="D1382"/>
    </row>
    <row r="1383" spans="4:4" x14ac:dyDescent="0.25">
      <c r="D1383"/>
    </row>
    <row r="1384" spans="4:4" x14ac:dyDescent="0.25">
      <c r="D1384"/>
    </row>
    <row r="1385" spans="4:4" x14ac:dyDescent="0.25">
      <c r="D1385"/>
    </row>
    <row r="1386" spans="4:4" x14ac:dyDescent="0.25">
      <c r="D1386"/>
    </row>
    <row r="1387" spans="4:4" x14ac:dyDescent="0.25">
      <c r="D1387"/>
    </row>
    <row r="1388" spans="4:4" x14ac:dyDescent="0.25">
      <c r="D1388"/>
    </row>
    <row r="1389" spans="4:4" x14ac:dyDescent="0.25">
      <c r="D1389"/>
    </row>
    <row r="1390" spans="4:4" x14ac:dyDescent="0.25">
      <c r="D1390"/>
    </row>
    <row r="1391" spans="4:4" x14ac:dyDescent="0.25">
      <c r="D1391"/>
    </row>
    <row r="1392" spans="4:4" x14ac:dyDescent="0.25">
      <c r="D1392"/>
    </row>
    <row r="1393" spans="4:4" x14ac:dyDescent="0.25">
      <c r="D1393"/>
    </row>
    <row r="1394" spans="4:4" x14ac:dyDescent="0.25">
      <c r="D1394"/>
    </row>
    <row r="1395" spans="4:4" x14ac:dyDescent="0.25">
      <c r="D1395"/>
    </row>
    <row r="1396" spans="4:4" x14ac:dyDescent="0.25">
      <c r="D1396"/>
    </row>
    <row r="1397" spans="4:4" x14ac:dyDescent="0.25">
      <c r="D1397"/>
    </row>
    <row r="1398" spans="4:4" x14ac:dyDescent="0.25">
      <c r="D1398"/>
    </row>
    <row r="1399" spans="4:4" x14ac:dyDescent="0.25">
      <c r="D1399"/>
    </row>
    <row r="1400" spans="4:4" x14ac:dyDescent="0.25">
      <c r="D1400"/>
    </row>
    <row r="1401" spans="4:4" x14ac:dyDescent="0.25">
      <c r="D1401"/>
    </row>
    <row r="1402" spans="4:4" x14ac:dyDescent="0.25">
      <c r="D1402"/>
    </row>
    <row r="1403" spans="4:4" x14ac:dyDescent="0.25">
      <c r="D1403"/>
    </row>
    <row r="1404" spans="4:4" x14ac:dyDescent="0.25">
      <c r="D1404"/>
    </row>
    <row r="1405" spans="4:4" x14ac:dyDescent="0.25">
      <c r="D1405"/>
    </row>
    <row r="1406" spans="4:4" x14ac:dyDescent="0.25">
      <c r="D1406"/>
    </row>
    <row r="1407" spans="4:4" x14ac:dyDescent="0.25">
      <c r="D1407"/>
    </row>
    <row r="1408" spans="4:4" x14ac:dyDescent="0.25">
      <c r="D1408"/>
    </row>
    <row r="1409" spans="4:4" x14ac:dyDescent="0.25">
      <c r="D1409"/>
    </row>
    <row r="1410" spans="4:4" x14ac:dyDescent="0.25">
      <c r="D1410"/>
    </row>
    <row r="1411" spans="4:4" x14ac:dyDescent="0.25">
      <c r="D1411"/>
    </row>
    <row r="1412" spans="4:4" x14ac:dyDescent="0.25">
      <c r="D1412"/>
    </row>
    <row r="1413" spans="4:4" x14ac:dyDescent="0.25">
      <c r="D1413"/>
    </row>
    <row r="1414" spans="4:4" x14ac:dyDescent="0.25">
      <c r="D1414"/>
    </row>
    <row r="1415" spans="4:4" x14ac:dyDescent="0.25">
      <c r="D1415"/>
    </row>
    <row r="1416" spans="4:4" x14ac:dyDescent="0.25">
      <c r="D1416"/>
    </row>
    <row r="1417" spans="4:4" x14ac:dyDescent="0.25">
      <c r="D1417"/>
    </row>
    <row r="1418" spans="4:4" x14ac:dyDescent="0.25">
      <c r="D1418"/>
    </row>
    <row r="1419" spans="4:4" x14ac:dyDescent="0.25">
      <c r="D1419"/>
    </row>
    <row r="1420" spans="4:4" x14ac:dyDescent="0.25">
      <c r="D1420"/>
    </row>
    <row r="1421" spans="4:4" x14ac:dyDescent="0.25">
      <c r="D1421"/>
    </row>
    <row r="1422" spans="4:4" x14ac:dyDescent="0.25">
      <c r="D1422"/>
    </row>
    <row r="1423" spans="4:4" x14ac:dyDescent="0.25">
      <c r="D1423"/>
    </row>
    <row r="1424" spans="4:4" x14ac:dyDescent="0.25">
      <c r="D1424"/>
    </row>
    <row r="1425" spans="4:4" x14ac:dyDescent="0.25">
      <c r="D1425"/>
    </row>
    <row r="1426" spans="4:4" x14ac:dyDescent="0.25">
      <c r="D1426"/>
    </row>
    <row r="1427" spans="4:4" x14ac:dyDescent="0.25">
      <c r="D1427"/>
    </row>
    <row r="1428" spans="4:4" x14ac:dyDescent="0.25">
      <c r="D1428"/>
    </row>
    <row r="1429" spans="4:4" x14ac:dyDescent="0.25">
      <c r="D1429"/>
    </row>
    <row r="1430" spans="4:4" x14ac:dyDescent="0.25">
      <c r="D1430"/>
    </row>
    <row r="1431" spans="4:4" x14ac:dyDescent="0.25">
      <c r="D1431"/>
    </row>
    <row r="1432" spans="4:4" x14ac:dyDescent="0.25">
      <c r="D1432"/>
    </row>
    <row r="1433" spans="4:4" x14ac:dyDescent="0.25">
      <c r="D1433"/>
    </row>
    <row r="1434" spans="4:4" x14ac:dyDescent="0.25">
      <c r="D1434"/>
    </row>
    <row r="1435" spans="4:4" x14ac:dyDescent="0.25">
      <c r="D1435"/>
    </row>
    <row r="1436" spans="4:4" x14ac:dyDescent="0.25">
      <c r="D1436"/>
    </row>
    <row r="1437" spans="4:4" x14ac:dyDescent="0.25">
      <c r="D1437"/>
    </row>
    <row r="1438" spans="4:4" x14ac:dyDescent="0.25">
      <c r="D1438"/>
    </row>
    <row r="1439" spans="4:4" x14ac:dyDescent="0.25">
      <c r="D1439"/>
    </row>
    <row r="1440" spans="4:4" x14ac:dyDescent="0.25">
      <c r="D1440"/>
    </row>
    <row r="1441" spans="4:4" x14ac:dyDescent="0.25">
      <c r="D1441"/>
    </row>
    <row r="1442" spans="4:4" x14ac:dyDescent="0.25">
      <c r="D1442"/>
    </row>
    <row r="1443" spans="4:4" x14ac:dyDescent="0.25">
      <c r="D1443"/>
    </row>
    <row r="1444" spans="4:4" x14ac:dyDescent="0.25">
      <c r="D1444"/>
    </row>
    <row r="1445" spans="4:4" x14ac:dyDescent="0.25">
      <c r="D1445"/>
    </row>
    <row r="1446" spans="4:4" x14ac:dyDescent="0.25">
      <c r="D1446"/>
    </row>
    <row r="1447" spans="4:4" x14ac:dyDescent="0.25">
      <c r="D1447"/>
    </row>
    <row r="1448" spans="4:4" x14ac:dyDescent="0.25">
      <c r="D1448"/>
    </row>
    <row r="1449" spans="4:4" x14ac:dyDescent="0.25">
      <c r="D1449"/>
    </row>
    <row r="1450" spans="4:4" x14ac:dyDescent="0.25">
      <c r="D1450"/>
    </row>
    <row r="1451" spans="4:4" x14ac:dyDescent="0.25">
      <c r="D1451"/>
    </row>
    <row r="1452" spans="4:4" x14ac:dyDescent="0.25">
      <c r="D1452"/>
    </row>
    <row r="1453" spans="4:4" x14ac:dyDescent="0.25">
      <c r="D1453"/>
    </row>
    <row r="1454" spans="4:4" x14ac:dyDescent="0.25">
      <c r="D1454"/>
    </row>
    <row r="1455" spans="4:4" x14ac:dyDescent="0.25">
      <c r="D1455"/>
    </row>
    <row r="1456" spans="4:4" x14ac:dyDescent="0.25">
      <c r="D1456"/>
    </row>
    <row r="1457" spans="4:4" x14ac:dyDescent="0.25">
      <c r="D1457"/>
    </row>
    <row r="1458" spans="4:4" x14ac:dyDescent="0.25">
      <c r="D1458"/>
    </row>
    <row r="1459" spans="4:4" x14ac:dyDescent="0.25">
      <c r="D1459"/>
    </row>
    <row r="1460" spans="4:4" x14ac:dyDescent="0.25">
      <c r="D1460"/>
    </row>
    <row r="1461" spans="4:4" x14ac:dyDescent="0.25">
      <c r="D1461"/>
    </row>
    <row r="1462" spans="4:4" x14ac:dyDescent="0.25">
      <c r="D1462"/>
    </row>
    <row r="1463" spans="4:4" x14ac:dyDescent="0.25">
      <c r="D1463"/>
    </row>
    <row r="1464" spans="4:4" x14ac:dyDescent="0.25">
      <c r="D1464"/>
    </row>
    <row r="1465" spans="4:4" x14ac:dyDescent="0.25">
      <c r="D1465"/>
    </row>
    <row r="1466" spans="4:4" x14ac:dyDescent="0.25">
      <c r="D1466"/>
    </row>
    <row r="1467" spans="4:4" x14ac:dyDescent="0.25">
      <c r="D1467"/>
    </row>
    <row r="1468" spans="4:4" x14ac:dyDescent="0.25">
      <c r="D1468"/>
    </row>
    <row r="1469" spans="4:4" x14ac:dyDescent="0.25">
      <c r="D1469"/>
    </row>
    <row r="1470" spans="4:4" x14ac:dyDescent="0.25">
      <c r="D1470"/>
    </row>
    <row r="1471" spans="4:4" x14ac:dyDescent="0.25">
      <c r="D1471"/>
    </row>
    <row r="1472" spans="4:4" x14ac:dyDescent="0.25">
      <c r="D1472"/>
    </row>
    <row r="1473" spans="4:4" x14ac:dyDescent="0.25">
      <c r="D1473"/>
    </row>
    <row r="1474" spans="4:4" x14ac:dyDescent="0.25">
      <c r="D1474"/>
    </row>
    <row r="1475" spans="4:4" x14ac:dyDescent="0.25">
      <c r="D1475"/>
    </row>
    <row r="1476" spans="4:4" x14ac:dyDescent="0.25">
      <c r="D1476"/>
    </row>
    <row r="1477" spans="4:4" x14ac:dyDescent="0.25">
      <c r="D1477"/>
    </row>
    <row r="1478" spans="4:4" x14ac:dyDescent="0.25">
      <c r="D1478"/>
    </row>
    <row r="1479" spans="4:4" x14ac:dyDescent="0.25">
      <c r="D1479"/>
    </row>
    <row r="1480" spans="4:4" x14ac:dyDescent="0.25">
      <c r="D1480"/>
    </row>
    <row r="1481" spans="4:4" x14ac:dyDescent="0.25">
      <c r="D1481"/>
    </row>
    <row r="1482" spans="4:4" x14ac:dyDescent="0.25">
      <c r="D1482"/>
    </row>
    <row r="1483" spans="4:4" x14ac:dyDescent="0.25">
      <c r="D1483"/>
    </row>
    <row r="1484" spans="4:4" x14ac:dyDescent="0.25">
      <c r="D1484"/>
    </row>
    <row r="1485" spans="4:4" x14ac:dyDescent="0.25">
      <c r="D1485"/>
    </row>
    <row r="1486" spans="4:4" x14ac:dyDescent="0.25">
      <c r="D1486"/>
    </row>
    <row r="1487" spans="4:4" x14ac:dyDescent="0.25">
      <c r="D1487"/>
    </row>
    <row r="1488" spans="4:4" x14ac:dyDescent="0.25">
      <c r="D1488"/>
    </row>
    <row r="1489" spans="4:4" x14ac:dyDescent="0.25">
      <c r="D1489"/>
    </row>
    <row r="1490" spans="4:4" x14ac:dyDescent="0.25">
      <c r="D1490"/>
    </row>
    <row r="1491" spans="4:4" x14ac:dyDescent="0.25">
      <c r="D1491"/>
    </row>
    <row r="1492" spans="4:4" x14ac:dyDescent="0.25">
      <c r="D1492"/>
    </row>
    <row r="1493" spans="4:4" x14ac:dyDescent="0.25">
      <c r="D1493"/>
    </row>
    <row r="1494" spans="4:4" x14ac:dyDescent="0.25">
      <c r="D1494"/>
    </row>
    <row r="1495" spans="4:4" x14ac:dyDescent="0.25">
      <c r="D1495"/>
    </row>
    <row r="1496" spans="4:4" x14ac:dyDescent="0.25">
      <c r="D1496"/>
    </row>
    <row r="1497" spans="4:4" x14ac:dyDescent="0.25">
      <c r="D1497"/>
    </row>
    <row r="1498" spans="4:4" x14ac:dyDescent="0.25">
      <c r="D1498"/>
    </row>
    <row r="1499" spans="4:4" x14ac:dyDescent="0.25">
      <c r="D1499"/>
    </row>
    <row r="1500" spans="4:4" x14ac:dyDescent="0.25">
      <c r="D1500"/>
    </row>
    <row r="1501" spans="4:4" x14ac:dyDescent="0.25">
      <c r="D1501"/>
    </row>
    <row r="1502" spans="4:4" x14ac:dyDescent="0.25">
      <c r="D1502"/>
    </row>
    <row r="1503" spans="4:4" x14ac:dyDescent="0.25">
      <c r="D1503"/>
    </row>
    <row r="1504" spans="4:4" x14ac:dyDescent="0.25">
      <c r="D1504"/>
    </row>
    <row r="1505" spans="4:4" x14ac:dyDescent="0.25">
      <c r="D1505"/>
    </row>
    <row r="1506" spans="4:4" x14ac:dyDescent="0.25">
      <c r="D1506"/>
    </row>
    <row r="1507" spans="4:4" x14ac:dyDescent="0.25">
      <c r="D1507"/>
    </row>
    <row r="1508" spans="4:4" x14ac:dyDescent="0.25">
      <c r="D1508"/>
    </row>
    <row r="1509" spans="4:4" x14ac:dyDescent="0.25">
      <c r="D1509"/>
    </row>
    <row r="1510" spans="4:4" x14ac:dyDescent="0.25">
      <c r="D1510"/>
    </row>
    <row r="1511" spans="4:4" x14ac:dyDescent="0.25">
      <c r="D1511"/>
    </row>
    <row r="1512" spans="4:4" x14ac:dyDescent="0.25">
      <c r="D1512"/>
    </row>
    <row r="1513" spans="4:4" x14ac:dyDescent="0.25">
      <c r="D1513"/>
    </row>
    <row r="1514" spans="4:4" x14ac:dyDescent="0.25">
      <c r="D1514"/>
    </row>
    <row r="1515" spans="4:4" x14ac:dyDescent="0.25">
      <c r="D1515"/>
    </row>
    <row r="1516" spans="4:4" x14ac:dyDescent="0.25">
      <c r="D1516"/>
    </row>
    <row r="1517" spans="4:4" x14ac:dyDescent="0.25">
      <c r="D1517"/>
    </row>
    <row r="1518" spans="4:4" x14ac:dyDescent="0.25">
      <c r="D1518"/>
    </row>
    <row r="1519" spans="4:4" x14ac:dyDescent="0.25">
      <c r="D1519"/>
    </row>
    <row r="1520" spans="4:4" x14ac:dyDescent="0.25">
      <c r="D1520"/>
    </row>
    <row r="1521" spans="4:4" x14ac:dyDescent="0.25">
      <c r="D1521"/>
    </row>
    <row r="1522" spans="4:4" x14ac:dyDescent="0.25">
      <c r="D1522"/>
    </row>
    <row r="1523" spans="4:4" x14ac:dyDescent="0.25">
      <c r="D1523"/>
    </row>
    <row r="1524" spans="4:4" x14ac:dyDescent="0.25">
      <c r="D1524"/>
    </row>
    <row r="1525" spans="4:4" x14ac:dyDescent="0.25">
      <c r="D1525"/>
    </row>
    <row r="1526" spans="4:4" x14ac:dyDescent="0.25">
      <c r="D1526"/>
    </row>
    <row r="1527" spans="4:4" x14ac:dyDescent="0.25">
      <c r="D1527"/>
    </row>
    <row r="1528" spans="4:4" x14ac:dyDescent="0.25">
      <c r="D1528"/>
    </row>
    <row r="1529" spans="4:4" x14ac:dyDescent="0.25">
      <c r="D1529"/>
    </row>
    <row r="1530" spans="4:4" x14ac:dyDescent="0.25">
      <c r="D1530"/>
    </row>
    <row r="1531" spans="4:4" x14ac:dyDescent="0.25">
      <c r="D1531"/>
    </row>
    <row r="1532" spans="4:4" x14ac:dyDescent="0.25">
      <c r="D1532"/>
    </row>
    <row r="1533" spans="4:4" x14ac:dyDescent="0.25">
      <c r="D1533"/>
    </row>
    <row r="1534" spans="4:4" x14ac:dyDescent="0.25">
      <c r="D1534"/>
    </row>
    <row r="1535" spans="4:4" x14ac:dyDescent="0.25">
      <c r="D1535"/>
    </row>
    <row r="1536" spans="4:4" x14ac:dyDescent="0.25">
      <c r="D1536"/>
    </row>
    <row r="1537" spans="4:4" x14ac:dyDescent="0.25">
      <c r="D1537"/>
    </row>
    <row r="1538" spans="4:4" x14ac:dyDescent="0.25">
      <c r="D1538"/>
    </row>
    <row r="1539" spans="4:4" x14ac:dyDescent="0.25">
      <c r="D1539"/>
    </row>
    <row r="1540" spans="4:4" x14ac:dyDescent="0.25">
      <c r="D1540"/>
    </row>
    <row r="1541" spans="4:4" x14ac:dyDescent="0.25">
      <c r="D1541"/>
    </row>
    <row r="1542" spans="4:4" x14ac:dyDescent="0.25">
      <c r="D1542"/>
    </row>
    <row r="1543" spans="4:4" x14ac:dyDescent="0.25">
      <c r="D1543"/>
    </row>
    <row r="1544" spans="4:4" x14ac:dyDescent="0.25">
      <c r="D1544"/>
    </row>
    <row r="1545" spans="4:4" x14ac:dyDescent="0.25">
      <c r="D1545"/>
    </row>
    <row r="1546" spans="4:4" x14ac:dyDescent="0.25">
      <c r="D1546"/>
    </row>
    <row r="1547" spans="4:4" x14ac:dyDescent="0.25">
      <c r="D1547"/>
    </row>
    <row r="1548" spans="4:4" x14ac:dyDescent="0.25">
      <c r="D1548"/>
    </row>
    <row r="1549" spans="4:4" x14ac:dyDescent="0.25">
      <c r="D1549"/>
    </row>
    <row r="1550" spans="4:4" x14ac:dyDescent="0.25">
      <c r="D1550"/>
    </row>
    <row r="1551" spans="4:4" x14ac:dyDescent="0.25">
      <c r="D1551"/>
    </row>
    <row r="1552" spans="4:4" x14ac:dyDescent="0.25">
      <c r="D1552"/>
    </row>
    <row r="1553" spans="4:4" x14ac:dyDescent="0.25">
      <c r="D1553"/>
    </row>
    <row r="1554" spans="4:4" x14ac:dyDescent="0.25">
      <c r="D1554"/>
    </row>
    <row r="1555" spans="4:4" x14ac:dyDescent="0.25">
      <c r="D1555"/>
    </row>
    <row r="1556" spans="4:4" x14ac:dyDescent="0.25">
      <c r="D1556"/>
    </row>
    <row r="1557" spans="4:4" x14ac:dyDescent="0.25">
      <c r="D1557"/>
    </row>
    <row r="1558" spans="4:4" x14ac:dyDescent="0.25">
      <c r="D1558"/>
    </row>
    <row r="1559" spans="4:4" x14ac:dyDescent="0.25">
      <c r="D1559"/>
    </row>
    <row r="1560" spans="4:4" x14ac:dyDescent="0.25">
      <c r="D1560"/>
    </row>
    <row r="1561" spans="4:4" x14ac:dyDescent="0.25">
      <c r="D1561"/>
    </row>
    <row r="1562" spans="4:4" x14ac:dyDescent="0.25">
      <c r="D1562"/>
    </row>
    <row r="1563" spans="4:4" x14ac:dyDescent="0.25">
      <c r="D1563"/>
    </row>
    <row r="1564" spans="4:4" x14ac:dyDescent="0.25">
      <c r="D1564"/>
    </row>
    <row r="1565" spans="4:4" x14ac:dyDescent="0.25">
      <c r="D1565"/>
    </row>
    <row r="1566" spans="4:4" x14ac:dyDescent="0.25">
      <c r="D1566"/>
    </row>
    <row r="1567" spans="4:4" x14ac:dyDescent="0.25">
      <c r="D1567"/>
    </row>
    <row r="1568" spans="4:4" x14ac:dyDescent="0.25">
      <c r="D1568"/>
    </row>
    <row r="1569" spans="4:4" x14ac:dyDescent="0.25">
      <c r="D1569"/>
    </row>
    <row r="1570" spans="4:4" x14ac:dyDescent="0.25">
      <c r="D1570"/>
    </row>
    <row r="1571" spans="4:4" x14ac:dyDescent="0.25">
      <c r="D1571"/>
    </row>
  </sheetData>
  <mergeCells count="4">
    <mergeCell ref="E27:I27"/>
    <mergeCell ref="F28:I28"/>
    <mergeCell ref="F6:I6"/>
    <mergeCell ref="E5:I5"/>
  </mergeCells>
  <conditionalFormatting sqref="A1">
    <cfRule type="cellIs" dxfId="19" priority="2" stopIfTrue="1" operator="equal">
      <formula>"{ENTER NAME OF CITY HERE}"</formula>
    </cfRule>
  </conditionalFormatting>
  <pageMargins left="0.7" right="0.7" top="0.75" bottom="0.75" header="0.3" footer="0.3"/>
  <pageSetup orientation="portrait" r:id="rId1"/>
  <legacy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B3B60-E8AD-4F24-8432-DC90278F602A}">
  <sheetPr codeName="Sheet6">
    <tabColor theme="4" tint="0.39997558519241921"/>
  </sheetPr>
  <dimension ref="A1:H18"/>
  <sheetViews>
    <sheetView workbookViewId="0">
      <selection activeCell="C14" sqref="C14"/>
    </sheetView>
  </sheetViews>
  <sheetFormatPr defaultRowHeight="13" x14ac:dyDescent="0.3"/>
  <cols>
    <col min="1" max="1" width="2" style="8" customWidth="1"/>
    <col min="2" max="2" width="34" style="8" customWidth="1"/>
    <col min="3" max="3" width="41.08984375" style="8" customWidth="1"/>
    <col min="4" max="8" width="14" customWidth="1"/>
  </cols>
  <sheetData>
    <row r="1" spans="1:8" ht="15.5" x14ac:dyDescent="0.35">
      <c r="A1" s="2" t="str">
        <f>IF('Capital Needs'!A1="{ENTER NAME OF MUNICIPALITY HERE}", "{Enter Name of Municipality on Capital Needs Page}",'Capital Needs'!A1)</f>
        <v>{Enter Name of Municipality on Capital Needs Page}</v>
      </c>
      <c r="B1" s="2"/>
      <c r="C1" s="2"/>
    </row>
    <row r="2" spans="1:8" ht="15.5" x14ac:dyDescent="0.35">
      <c r="A2" s="4" t="s">
        <v>6</v>
      </c>
      <c r="B2" s="4"/>
      <c r="C2" s="4" t="str">
        <f>'Capital Improvement Plan'!D2</f>
        <v>20XX-20XX +4</v>
      </c>
      <c r="F2" s="2"/>
    </row>
    <row r="3" spans="1:8" s="4" customFormat="1" ht="15.5" x14ac:dyDescent="0.35">
      <c r="A3" s="4" t="s">
        <v>58</v>
      </c>
      <c r="C3" s="14" t="s">
        <v>59</v>
      </c>
    </row>
    <row r="4" spans="1:8" s="4" customFormat="1" ht="15.5" x14ac:dyDescent="0.35"/>
    <row r="5" spans="1:8" x14ac:dyDescent="0.3">
      <c r="C5"/>
      <c r="D5" s="74" t="s">
        <v>46</v>
      </c>
      <c r="E5" s="91" t="s">
        <v>47</v>
      </c>
      <c r="F5" s="91"/>
      <c r="G5" s="91"/>
      <c r="H5" s="91"/>
    </row>
    <row r="6" spans="1:8" s="8" customFormat="1" x14ac:dyDescent="0.3">
      <c r="C6" s="47" t="s">
        <v>100</v>
      </c>
      <c r="D6" s="47" t="s">
        <v>101</v>
      </c>
      <c r="E6" s="48" t="s">
        <v>96</v>
      </c>
      <c r="F6" s="49" t="s">
        <v>97</v>
      </c>
      <c r="G6" s="49" t="s">
        <v>98</v>
      </c>
      <c r="H6" s="50" t="s">
        <v>99</v>
      </c>
    </row>
    <row r="7" spans="1:8" x14ac:dyDescent="0.3">
      <c r="C7" s="10" t="s">
        <v>60</v>
      </c>
      <c r="D7" s="151">
        <f>Table6[[#Totals],[20XX]]</f>
        <v>0</v>
      </c>
      <c r="E7" s="151">
        <f>Table6[[#Totals],[20XX +1]]</f>
        <v>0</v>
      </c>
      <c r="F7" s="151">
        <f>Table6[[#Totals],[20XX +2]]</f>
        <v>0</v>
      </c>
      <c r="G7" s="151">
        <f>Table6[[#Totals],[20XX +3]]</f>
        <v>0</v>
      </c>
      <c r="H7" s="151">
        <f>Table6[[#Totals],[20XX +4]]</f>
        <v>0</v>
      </c>
    </row>
    <row r="8" spans="1:8" x14ac:dyDescent="0.3">
      <c r="C8" s="8" t="s">
        <v>15</v>
      </c>
      <c r="D8" s="151">
        <f>Table5[[#Totals],[20XX]]</f>
        <v>0</v>
      </c>
      <c r="E8" s="151">
        <f>Table5[[#Totals],[20XX +1]]</f>
        <v>0</v>
      </c>
      <c r="F8" s="151">
        <f>Table5[[#Totals],[20XX +2]]</f>
        <v>0</v>
      </c>
      <c r="G8" s="151">
        <f>Table5[[#Totals],[20XX +3]]</f>
        <v>0</v>
      </c>
      <c r="H8" s="151">
        <f>Table5[[#Totals],[20XX +4]]</f>
        <v>0</v>
      </c>
    </row>
    <row r="9" spans="1:8" x14ac:dyDescent="0.3">
      <c r="A9"/>
      <c r="C9" s="8" t="s">
        <v>58</v>
      </c>
      <c r="D9" s="152">
        <f>D7-D8</f>
        <v>0</v>
      </c>
      <c r="E9" s="152">
        <f>E7-E8</f>
        <v>0</v>
      </c>
      <c r="F9" s="152">
        <f>F7-F8</f>
        <v>0</v>
      </c>
      <c r="G9" s="152">
        <f>G7-G8</f>
        <v>0</v>
      </c>
      <c r="H9" s="152">
        <f>H7-H8</f>
        <v>0</v>
      </c>
    </row>
    <row r="10" spans="1:8" ht="12.5" x14ac:dyDescent="0.25">
      <c r="A10"/>
      <c r="B10"/>
      <c r="C10"/>
    </row>
    <row r="11" spans="1:8" ht="12.5" x14ac:dyDescent="0.25">
      <c r="A11"/>
      <c r="B11"/>
      <c r="C11"/>
    </row>
    <row r="12" spans="1:8" ht="19.5" customHeight="1" x14ac:dyDescent="0.25">
      <c r="A12"/>
      <c r="B12"/>
      <c r="C12"/>
    </row>
    <row r="13" spans="1:8" ht="12.5" x14ac:dyDescent="0.25">
      <c r="A13"/>
      <c r="B13"/>
      <c r="C13"/>
    </row>
    <row r="14" spans="1:8" ht="12.5" x14ac:dyDescent="0.25">
      <c r="A14"/>
      <c r="B14"/>
      <c r="C14"/>
    </row>
    <row r="15" spans="1:8" ht="12.5" x14ac:dyDescent="0.25">
      <c r="A15"/>
      <c r="B15"/>
      <c r="C15"/>
    </row>
    <row r="16" spans="1:8" ht="12.5" x14ac:dyDescent="0.25">
      <c r="A16"/>
      <c r="B16"/>
      <c r="C16"/>
    </row>
    <row r="17" customFormat="1" ht="12.5" x14ac:dyDescent="0.25"/>
    <row r="18" customFormat="1" ht="12.5" x14ac:dyDescent="0.25"/>
  </sheetData>
  <mergeCells count="1">
    <mergeCell ref="E5:H5"/>
  </mergeCells>
  <conditionalFormatting sqref="A1:C1">
    <cfRule type="cellIs" dxfId="18" priority="1" stopIfTrue="1" operator="equal">
      <formula>"{ENTER NAME OF CITY HERE}"</formula>
    </cfRule>
  </conditionalFormatting>
  <pageMargins left="0.7" right="0.7" top="0.75" bottom="0.75" header="0.3" footer="0.3"/>
  <pageSetup orientation="portrait" r:id="rId1"/>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9FC0D-069B-49AD-BB73-0D1ECF9AD93A}">
  <sheetPr codeName="Sheet2">
    <tabColor theme="4" tint="0.59999389629810485"/>
  </sheetPr>
  <dimension ref="A1:L31"/>
  <sheetViews>
    <sheetView tabSelected="1" workbookViewId="0">
      <selection activeCell="C23" sqref="C23"/>
    </sheetView>
  </sheetViews>
  <sheetFormatPr defaultRowHeight="12.5" x14ac:dyDescent="0.25"/>
  <cols>
    <col min="1" max="1" width="20.1796875" customWidth="1"/>
    <col min="2" max="3" width="22.7265625" style="9" customWidth="1"/>
    <col min="4" max="4" width="25.36328125" style="9" customWidth="1"/>
    <col min="5" max="5" width="10.54296875" style="9" customWidth="1"/>
    <col min="6" max="6" width="13.81640625" style="9" customWidth="1"/>
    <col min="7" max="7" width="31.36328125" style="9" customWidth="1"/>
    <col min="8" max="8" width="12" style="9" customWidth="1"/>
    <col min="9" max="9" width="40" style="9" customWidth="1"/>
    <col min="10" max="10" width="23.36328125" style="9" customWidth="1"/>
    <col min="11" max="11" width="25.90625" style="9" customWidth="1"/>
    <col min="12" max="12" width="46.453125" style="9" customWidth="1"/>
  </cols>
  <sheetData>
    <row r="1" spans="1:12" s="1" customFormat="1" ht="15.5" x14ac:dyDescent="0.35">
      <c r="A1" s="2" t="str">
        <f>IF('Capital Needs'!A1="{ENTER NAME OF MUNICIPALITY HERE}", "{Enter Name of Municipality on Capital Needs Page}",'Capital Needs'!A1)</f>
        <v>{Enter Name of Municipality on Capital Needs Page}</v>
      </c>
      <c r="B1" s="12"/>
      <c r="C1" s="12"/>
      <c r="D1" s="12"/>
      <c r="E1" s="12"/>
      <c r="F1" s="12"/>
      <c r="G1" s="12"/>
      <c r="H1" s="12"/>
      <c r="I1" s="12"/>
      <c r="J1" s="12"/>
      <c r="K1" s="12"/>
      <c r="L1" s="12"/>
    </row>
    <row r="2" spans="1:12" s="3" customFormat="1" ht="15.5" x14ac:dyDescent="0.35">
      <c r="A2" s="4" t="s">
        <v>6</v>
      </c>
      <c r="B2" s="13"/>
      <c r="C2" s="11" t="str">
        <f>'Capital Improvement Plan'!D2</f>
        <v>20XX-20XX +4</v>
      </c>
      <c r="D2" s="13"/>
      <c r="E2" s="13"/>
      <c r="F2" s="13"/>
      <c r="G2" s="13"/>
      <c r="H2" s="13"/>
      <c r="I2" s="13"/>
      <c r="J2" s="13"/>
      <c r="K2" s="13"/>
      <c r="L2" s="13"/>
    </row>
    <row r="3" spans="1:12" s="3" customFormat="1" ht="15.5" x14ac:dyDescent="0.35">
      <c r="A3" s="4" t="s">
        <v>61</v>
      </c>
      <c r="B3" s="13"/>
      <c r="C3" s="14" t="s">
        <v>8</v>
      </c>
      <c r="D3" s="13"/>
      <c r="E3" s="13"/>
      <c r="F3" s="13"/>
      <c r="G3" s="13"/>
      <c r="H3" s="13"/>
      <c r="I3" s="13"/>
      <c r="J3" s="13"/>
      <c r="K3" s="13"/>
      <c r="L3" s="13"/>
    </row>
    <row r="5" spans="1:12" s="5" customFormat="1" ht="39" x14ac:dyDescent="0.3">
      <c r="A5" s="77" t="s">
        <v>62</v>
      </c>
      <c r="B5" s="70" t="s">
        <v>63</v>
      </c>
      <c r="C5" s="70" t="s">
        <v>64</v>
      </c>
      <c r="D5" s="70" t="s">
        <v>65</v>
      </c>
      <c r="E5" s="70" t="s">
        <v>66</v>
      </c>
      <c r="F5" s="70" t="s">
        <v>67</v>
      </c>
      <c r="G5" s="70" t="s">
        <v>68</v>
      </c>
      <c r="H5" s="70" t="s">
        <v>69</v>
      </c>
      <c r="I5" s="70" t="s">
        <v>70</v>
      </c>
      <c r="J5" s="70" t="s">
        <v>71</v>
      </c>
      <c r="K5" s="70" t="s">
        <v>72</v>
      </c>
      <c r="L5" s="75" t="s">
        <v>73</v>
      </c>
    </row>
    <row r="6" spans="1:12" x14ac:dyDescent="0.25">
      <c r="A6" s="153"/>
      <c r="B6" s="58"/>
      <c r="C6" s="58"/>
      <c r="D6" s="58"/>
      <c r="E6" s="58"/>
      <c r="F6" s="58"/>
      <c r="G6" s="58"/>
      <c r="H6" s="58"/>
      <c r="I6" s="58"/>
      <c r="J6" s="58"/>
      <c r="K6" s="58"/>
      <c r="L6" s="105"/>
    </row>
    <row r="7" spans="1:12" x14ac:dyDescent="0.25">
      <c r="A7" s="153"/>
      <c r="B7" s="58"/>
      <c r="C7" s="58"/>
      <c r="D7" s="58"/>
      <c r="E7" s="58"/>
      <c r="F7" s="58"/>
      <c r="G7" s="58"/>
      <c r="H7" s="58"/>
      <c r="I7" s="58"/>
      <c r="J7" s="58"/>
      <c r="K7" s="58"/>
      <c r="L7" s="105"/>
    </row>
    <row r="8" spans="1:12" x14ac:dyDescent="0.25">
      <c r="A8" s="153"/>
      <c r="B8" s="58"/>
      <c r="C8" s="58"/>
      <c r="D8" s="58"/>
      <c r="E8" s="58"/>
      <c r="F8" s="58"/>
      <c r="G8" s="58"/>
      <c r="H8" s="58"/>
      <c r="I8" s="58"/>
      <c r="J8" s="58"/>
      <c r="K8" s="58"/>
      <c r="L8" s="105"/>
    </row>
    <row r="9" spans="1:12" x14ac:dyDescent="0.25">
      <c r="A9" s="153"/>
      <c r="B9" s="58"/>
      <c r="C9" s="58"/>
      <c r="D9" s="58"/>
      <c r="E9" s="58"/>
      <c r="F9" s="58"/>
      <c r="G9" s="58"/>
      <c r="H9" s="58"/>
      <c r="I9" s="58"/>
      <c r="J9" s="58"/>
      <c r="K9" s="58"/>
      <c r="L9" s="105"/>
    </row>
    <row r="10" spans="1:12" x14ac:dyDescent="0.25">
      <c r="A10" s="153"/>
      <c r="B10" s="58"/>
      <c r="C10" s="58"/>
      <c r="D10" s="58"/>
      <c r="E10" s="58"/>
      <c r="F10" s="58"/>
      <c r="G10" s="58"/>
      <c r="H10" s="58"/>
      <c r="I10" s="58"/>
      <c r="J10" s="58"/>
      <c r="K10" s="58"/>
      <c r="L10" s="105"/>
    </row>
    <row r="11" spans="1:12" x14ac:dyDescent="0.25">
      <c r="A11" s="153"/>
      <c r="B11" s="58"/>
      <c r="C11" s="58"/>
      <c r="D11" s="58"/>
      <c r="E11" s="58"/>
      <c r="F11" s="58"/>
      <c r="G11" s="58"/>
      <c r="H11" s="58"/>
      <c r="I11" s="58"/>
      <c r="J11" s="58"/>
      <c r="K11" s="58"/>
      <c r="L11" s="105"/>
    </row>
    <row r="12" spans="1:12" x14ac:dyDescent="0.25">
      <c r="A12" s="153"/>
      <c r="B12" s="58"/>
      <c r="C12" s="58"/>
      <c r="D12" s="58"/>
      <c r="E12" s="58"/>
      <c r="F12" s="58"/>
      <c r="G12" s="58"/>
      <c r="H12" s="58"/>
      <c r="I12" s="58"/>
      <c r="J12" s="58"/>
      <c r="K12" s="58"/>
      <c r="L12" s="105"/>
    </row>
    <row r="13" spans="1:12" x14ac:dyDescent="0.25">
      <c r="A13" s="153"/>
      <c r="B13" s="58"/>
      <c r="C13" s="58"/>
      <c r="D13" s="58"/>
      <c r="E13" s="58"/>
      <c r="F13" s="58"/>
      <c r="G13" s="58"/>
      <c r="H13" s="58"/>
      <c r="I13" s="58"/>
      <c r="J13" s="58"/>
      <c r="K13" s="58"/>
      <c r="L13" s="105"/>
    </row>
    <row r="14" spans="1:12" x14ac:dyDescent="0.25">
      <c r="A14" s="153"/>
      <c r="B14" s="58"/>
      <c r="C14" s="58"/>
      <c r="D14" s="58"/>
      <c r="E14" s="58"/>
      <c r="F14" s="58"/>
      <c r="G14" s="58"/>
      <c r="H14" s="58"/>
      <c r="I14" s="58"/>
      <c r="J14" s="58"/>
      <c r="K14" s="58"/>
      <c r="L14" s="105"/>
    </row>
    <row r="15" spans="1:12" x14ac:dyDescent="0.25">
      <c r="A15" s="153"/>
      <c r="B15" s="58"/>
      <c r="C15" s="58"/>
      <c r="D15" s="58"/>
      <c r="E15" s="58"/>
      <c r="F15" s="58"/>
      <c r="G15" s="58"/>
      <c r="H15" s="58"/>
      <c r="I15" s="58"/>
      <c r="J15" s="58"/>
      <c r="K15" s="58"/>
      <c r="L15" s="105"/>
    </row>
    <row r="16" spans="1:12" x14ac:dyDescent="0.25">
      <c r="A16" s="153"/>
      <c r="B16" s="58"/>
      <c r="C16" s="58"/>
      <c r="D16" s="58"/>
      <c r="E16" s="58"/>
      <c r="F16" s="58"/>
      <c r="G16" s="58"/>
      <c r="H16" s="58"/>
      <c r="I16" s="58"/>
      <c r="J16" s="58"/>
      <c r="K16" s="58"/>
      <c r="L16" s="105"/>
    </row>
    <row r="17" spans="1:12" x14ac:dyDescent="0.25">
      <c r="A17" s="153"/>
      <c r="B17" s="58"/>
      <c r="C17" s="58"/>
      <c r="D17" s="58"/>
      <c r="E17" s="58"/>
      <c r="F17" s="58"/>
      <c r="G17" s="58"/>
      <c r="H17" s="58"/>
      <c r="I17" s="58"/>
      <c r="J17" s="58"/>
      <c r="K17" s="58"/>
      <c r="L17" s="105"/>
    </row>
    <row r="18" spans="1:12" x14ac:dyDescent="0.25">
      <c r="A18" s="153"/>
      <c r="B18" s="58"/>
      <c r="C18" s="58"/>
      <c r="D18" s="58"/>
      <c r="E18" s="58"/>
      <c r="F18" s="58"/>
      <c r="G18" s="58"/>
      <c r="H18" s="58"/>
      <c r="I18" s="58"/>
      <c r="J18" s="58"/>
      <c r="K18" s="58"/>
      <c r="L18" s="105"/>
    </row>
    <row r="19" spans="1:12" x14ac:dyDescent="0.25">
      <c r="A19" s="153"/>
      <c r="B19" s="58"/>
      <c r="C19" s="58"/>
      <c r="D19" s="58"/>
      <c r="E19" s="58"/>
      <c r="F19" s="58"/>
      <c r="G19" s="58"/>
      <c r="H19" s="58"/>
      <c r="I19" s="58"/>
      <c r="J19" s="58"/>
      <c r="K19" s="58"/>
      <c r="L19" s="105"/>
    </row>
    <row r="20" spans="1:12" x14ac:dyDescent="0.25">
      <c r="A20" s="153"/>
      <c r="B20" s="58"/>
      <c r="C20" s="58"/>
      <c r="D20" s="58"/>
      <c r="E20" s="58"/>
      <c r="F20" s="58"/>
      <c r="G20" s="58"/>
      <c r="H20" s="58"/>
      <c r="I20" s="58"/>
      <c r="J20" s="58"/>
      <c r="K20" s="58"/>
      <c r="L20" s="105"/>
    </row>
    <row r="21" spans="1:12" x14ac:dyDescent="0.25">
      <c r="A21" s="153"/>
      <c r="B21" s="58"/>
      <c r="C21" s="58"/>
      <c r="D21" s="58"/>
      <c r="E21" s="58"/>
      <c r="F21" s="58"/>
      <c r="G21" s="58"/>
      <c r="H21" s="58"/>
      <c r="I21" s="58"/>
      <c r="J21" s="58"/>
      <c r="K21" s="58"/>
      <c r="L21" s="105"/>
    </row>
    <row r="22" spans="1:12" x14ac:dyDescent="0.25">
      <c r="A22" s="153"/>
      <c r="B22" s="58"/>
      <c r="C22" s="58"/>
      <c r="D22" s="58"/>
      <c r="E22" s="58"/>
      <c r="F22" s="58"/>
      <c r="G22" s="58"/>
      <c r="H22" s="58"/>
      <c r="I22" s="58"/>
      <c r="J22" s="58"/>
      <c r="K22" s="58"/>
      <c r="L22" s="105"/>
    </row>
    <row r="23" spans="1:12" x14ac:dyDescent="0.25">
      <c r="A23" s="153"/>
      <c r="B23" s="58"/>
      <c r="C23" s="58"/>
      <c r="D23" s="58"/>
      <c r="E23" s="58"/>
      <c r="F23" s="58"/>
      <c r="G23" s="58"/>
      <c r="H23" s="58"/>
      <c r="I23" s="58"/>
      <c r="J23" s="58"/>
      <c r="K23" s="58"/>
      <c r="L23" s="105"/>
    </row>
    <row r="24" spans="1:12" x14ac:dyDescent="0.25">
      <c r="A24" s="153"/>
      <c r="B24" s="58"/>
      <c r="C24" s="58"/>
      <c r="D24" s="58"/>
      <c r="E24" s="58"/>
      <c r="F24" s="58"/>
      <c r="G24" s="58"/>
      <c r="H24" s="58"/>
      <c r="I24" s="58"/>
      <c r="J24" s="58"/>
      <c r="K24" s="58"/>
      <c r="L24" s="105"/>
    </row>
    <row r="25" spans="1:12" x14ac:dyDescent="0.25">
      <c r="A25" s="153"/>
      <c r="B25" s="58"/>
      <c r="C25" s="58"/>
      <c r="D25" s="58"/>
      <c r="E25" s="58"/>
      <c r="F25" s="58"/>
      <c r="G25" s="58"/>
      <c r="H25" s="58"/>
      <c r="I25" s="58"/>
      <c r="J25" s="58"/>
      <c r="K25" s="58"/>
      <c r="L25" s="105"/>
    </row>
    <row r="26" spans="1:12" x14ac:dyDescent="0.25">
      <c r="A26" s="153"/>
      <c r="B26" s="58"/>
      <c r="C26" s="58"/>
      <c r="D26" s="58"/>
      <c r="E26" s="58"/>
      <c r="F26" s="58"/>
      <c r="G26" s="58"/>
      <c r="H26" s="58"/>
      <c r="I26" s="58"/>
      <c r="J26" s="58"/>
      <c r="K26" s="58"/>
      <c r="L26" s="105"/>
    </row>
    <row r="27" spans="1:12" x14ac:dyDescent="0.25">
      <c r="A27" s="153"/>
      <c r="B27" s="58"/>
      <c r="C27" s="58"/>
      <c r="D27" s="58"/>
      <c r="E27" s="58"/>
      <c r="F27" s="58"/>
      <c r="G27" s="58"/>
      <c r="H27" s="58"/>
      <c r="I27" s="58"/>
      <c r="J27" s="58"/>
      <c r="K27" s="58"/>
      <c r="L27" s="105"/>
    </row>
    <row r="28" spans="1:12" x14ac:dyDescent="0.25">
      <c r="A28" s="153"/>
      <c r="B28" s="58"/>
      <c r="C28" s="58"/>
      <c r="D28" s="58"/>
      <c r="E28" s="58"/>
      <c r="F28" s="58"/>
      <c r="G28" s="58"/>
      <c r="H28" s="58"/>
      <c r="I28" s="58"/>
      <c r="J28" s="58"/>
      <c r="K28" s="58"/>
      <c r="L28" s="105"/>
    </row>
    <row r="29" spans="1:12" x14ac:dyDescent="0.25">
      <c r="A29" s="153"/>
      <c r="B29" s="58"/>
      <c r="C29" s="58"/>
      <c r="D29" s="58"/>
      <c r="E29" s="58"/>
      <c r="F29" s="58"/>
      <c r="G29" s="58"/>
      <c r="H29" s="58"/>
      <c r="I29" s="58"/>
      <c r="J29" s="58"/>
      <c r="K29" s="58"/>
      <c r="L29" s="105"/>
    </row>
    <row r="30" spans="1:12" x14ac:dyDescent="0.25">
      <c r="A30" s="153"/>
      <c r="B30" s="58"/>
      <c r="C30" s="58"/>
      <c r="D30" s="58"/>
      <c r="E30" s="58"/>
      <c r="F30" s="58"/>
      <c r="G30" s="58"/>
      <c r="H30" s="58"/>
      <c r="I30" s="58"/>
      <c r="J30" s="58"/>
      <c r="K30" s="58"/>
      <c r="L30" s="105"/>
    </row>
    <row r="31" spans="1:12" x14ac:dyDescent="0.25">
      <c r="A31" s="123"/>
      <c r="B31" s="116"/>
      <c r="C31" s="116"/>
      <c r="D31" s="116"/>
      <c r="E31" s="116"/>
      <c r="F31" s="116"/>
      <c r="G31" s="116"/>
      <c r="H31" s="116"/>
      <c r="I31" s="116"/>
      <c r="J31" s="116"/>
      <c r="K31" s="116"/>
      <c r="L31" s="154"/>
    </row>
  </sheetData>
  <conditionalFormatting sqref="A1">
    <cfRule type="cellIs" dxfId="17" priority="1" stopIfTrue="1" operator="equal">
      <formula>"{ENTER NAME OF CITY HERE}"</formula>
    </cfRule>
  </conditionalFormatting>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D7F21A-A734-4BE0-B728-553A86642089}"/>
</file>

<file path=customXml/itemProps2.xml><?xml version="1.0" encoding="utf-8"?>
<ds:datastoreItem xmlns:ds="http://schemas.openxmlformats.org/officeDocument/2006/customXml" ds:itemID="{61A739C5-5F22-4698-B5C9-10D44C9D88DE}"/>
</file>

<file path=customXml/itemProps3.xml><?xml version="1.0" encoding="utf-8"?>
<ds:datastoreItem xmlns:ds="http://schemas.openxmlformats.org/officeDocument/2006/customXml" ds:itemID="{E3862A89-A7B2-4002-A9C8-ACD1FF4540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Start Here</vt:lpstr>
      <vt:lpstr>Capital Needs</vt:lpstr>
      <vt:lpstr>Needs Assessment</vt:lpstr>
      <vt:lpstr>Capital Improvement Plan</vt:lpstr>
      <vt:lpstr>Total Budget Impact</vt:lpstr>
      <vt:lpstr>Assets Inventory</vt:lpstr>
    </vt:vector>
  </TitlesOfParts>
  <Manager/>
  <Company>OSC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Planning Tool</dc:title>
  <dc:subject/>
  <dc:creator>NY Office of the State Comptroller</dc:creator>
  <cp:keywords/>
  <dc:description/>
  <cp:lastModifiedBy>James T Griffin</cp:lastModifiedBy>
  <cp:revision/>
  <dcterms:created xsi:type="dcterms:W3CDTF">2011-09-01T18:16:17Z</dcterms:created>
  <dcterms:modified xsi:type="dcterms:W3CDTF">2026-07-22T16:52:46Z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376bc99-b2d9-4c72-8373-71b8b88f3815_Enabled">
    <vt:lpwstr>true</vt:lpwstr>
  </property>
  <property fmtid="{D5CDD505-2E9C-101B-9397-08002B2CF9AE}" pid="3" name="MSIP_Label_c376bc99-b2d9-4c72-8373-71b8b88f3815_SetDate">
    <vt:lpwstr>2026-07-22T16:14:00Z</vt:lpwstr>
  </property>
  <property fmtid="{D5CDD505-2E9C-101B-9397-08002B2CF9AE}" pid="4" name="MSIP_Label_c376bc99-b2d9-4c72-8373-71b8b88f3815_Method">
    <vt:lpwstr>Standard</vt:lpwstr>
  </property>
  <property fmtid="{D5CDD505-2E9C-101B-9397-08002B2CF9AE}" pid="5" name="MSIP_Label_c376bc99-b2d9-4c72-8373-71b8b88f3815_Name">
    <vt:lpwstr>Internal Use Only</vt:lpwstr>
  </property>
  <property fmtid="{D5CDD505-2E9C-101B-9397-08002B2CF9AE}" pid="6" name="MSIP_Label_c376bc99-b2d9-4c72-8373-71b8b88f3815_SiteId">
    <vt:lpwstr>23b2cc00-e776-44cb-a980-c7c90c455026</vt:lpwstr>
  </property>
  <property fmtid="{D5CDD505-2E9C-101B-9397-08002B2CF9AE}" pid="7" name="MSIP_Label_c376bc99-b2d9-4c72-8373-71b8b88f3815_ActionId">
    <vt:lpwstr>6145a226-8302-4390-88a7-fa15ec5fa497</vt:lpwstr>
  </property>
  <property fmtid="{D5CDD505-2E9C-101B-9397-08002B2CF9AE}" pid="8" name="MSIP_Label_c376bc99-b2d9-4c72-8373-71b8b88f3815_ContentBits">
    <vt:lpwstr>0</vt:lpwstr>
  </property>
  <property fmtid="{D5CDD505-2E9C-101B-9397-08002B2CF9AE}" pid="9" name="MSIP_Label_c376bc99-b2d9-4c72-8373-71b8b88f3815_Tag">
    <vt:lpwstr>10, 3, 0, 2</vt:lpwstr>
  </property>
</Properties>
</file>