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klaplante\Downloads\"/>
    </mc:Choice>
  </mc:AlternateContent>
  <xr:revisionPtr revIDLastSave="0" documentId="8_{697887C6-3F5D-4211-9ED8-12EB850CE207}" xr6:coauthVersionLast="47" xr6:coauthVersionMax="47" xr10:uidLastSave="{00000000-0000-0000-0000-000000000000}"/>
  <bookViews>
    <workbookView xWindow="-110" yWindow="-110" windowWidth="19420" windowHeight="10300" xr2:uid="{11565AB2-6361-4B4D-847B-F9153AF85B80}"/>
  </bookViews>
  <sheets>
    <sheet name="Tab 1 - Cost Summary" sheetId="1" r:id="rId1"/>
    <sheet name="Tab 2 - Subscriptions" sheetId="3" r:id="rId2"/>
    <sheet name="Tab 3 - Implementation" sheetId="4" r:id="rId3"/>
    <sheet name="Tab 4 - Additional Services Fee"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5" l="1"/>
  <c r="C11" i="1" l="1"/>
  <c r="C10" i="1"/>
  <c r="C14" i="3"/>
  <c r="C9" i="1" s="1"/>
  <c r="G19" i="4"/>
  <c r="G11" i="4" s="1"/>
  <c r="F19" i="4"/>
  <c r="G12" i="4" l="1"/>
  <c r="G14" i="4"/>
  <c r="G18" i="4"/>
  <c r="G17" i="4"/>
  <c r="G16" i="4"/>
  <c r="G15" i="4"/>
  <c r="G13" i="4"/>
  <c r="C12" i="1" l="1"/>
</calcChain>
</file>

<file path=xl/sharedStrings.xml><?xml version="1.0" encoding="utf-8"?>
<sst xmlns="http://schemas.openxmlformats.org/spreadsheetml/2006/main" count="69" uniqueCount="52">
  <si>
    <t xml:space="preserve">Life Cycle Cost Summary </t>
  </si>
  <si>
    <t>Category</t>
  </si>
  <si>
    <t xml:space="preserve">Total </t>
  </si>
  <si>
    <t>Tab 3 - Implementation Costs</t>
  </si>
  <si>
    <t xml:space="preserve">C001193 Enterprise Risk Management </t>
  </si>
  <si>
    <t>Bidder Proposed Fixed Price</t>
  </si>
  <si>
    <t>Total Annual Subscription Cost</t>
  </si>
  <si>
    <t>Annual Subscription Fee</t>
  </si>
  <si>
    <t>Proposer Name</t>
  </si>
  <si>
    <t>Deliverable Name</t>
  </si>
  <si>
    <t>Deliverable Type</t>
  </si>
  <si>
    <t>Deliverable Amount Payable</t>
  </si>
  <si>
    <t>Project Plan</t>
  </si>
  <si>
    <t>Document</t>
  </si>
  <si>
    <t>Activity/Milestone</t>
  </si>
  <si>
    <t xml:space="preserve">Training </t>
  </si>
  <si>
    <t>Total:</t>
  </si>
  <si>
    <t>Target Completion Date (# days)</t>
  </si>
  <si>
    <t>Position Title</t>
  </si>
  <si>
    <t>Project Manager</t>
  </si>
  <si>
    <t>Analyst</t>
  </si>
  <si>
    <t>Trainer</t>
  </si>
  <si>
    <t xml:space="preserve">Gap Analysis </t>
  </si>
  <si>
    <t>User Acceptance Testing</t>
  </si>
  <si>
    <t>Fully Functional and Implemented Solution</t>
  </si>
  <si>
    <t>Hourly Rate</t>
  </si>
  <si>
    <t>30 Viewers</t>
  </si>
  <si>
    <t>4 Admins</t>
  </si>
  <si>
    <t>Attachment C</t>
  </si>
  <si>
    <t>Tab</t>
  </si>
  <si>
    <t>*post-implementation services are subject to OSC approval on an as-needed basis</t>
  </si>
  <si>
    <t>Tab 4 - Additional Services Fees</t>
  </si>
  <si>
    <t>Implementation: Proposer's Fixed Price Proposal</t>
  </si>
  <si>
    <t>Resolution of all Critical and Major Defects</t>
  </si>
  <si>
    <t>Cost Response Form</t>
  </si>
  <si>
    <t>Payment Percent
(% of Total Implementation Cost)</t>
  </si>
  <si>
    <t>125 Business Users</t>
  </si>
  <si>
    <t>Additional User Fee</t>
  </si>
  <si>
    <t>Configured or Customized Solution</t>
  </si>
  <si>
    <t>Data Conversion and Migration</t>
  </si>
  <si>
    <t>Proposed Fixed Price for Implementation:</t>
  </si>
  <si>
    <r>
      <t xml:space="preserve">Instructions: </t>
    </r>
    <r>
      <rPr>
        <sz val="14"/>
        <color theme="1"/>
        <rFont val="Arial"/>
        <family val="2"/>
      </rPr>
      <t>In the cell below, enter the Proposed Fixed Price for Implementation. This price must be inclusive of all tasks, activities, deliverables, administrative overhead, and project phases required to fully implement the Solution. The Excel will automatically split the Proposed Fixed Price for Implementation into a Deliverable Amount Payable for each project phase based on the weighted percentages shown. Additionally, complete the target completion number of days for each project phase in the designated column.</t>
    </r>
    <r>
      <rPr>
        <b/>
        <sz val="14"/>
        <color theme="1"/>
        <rFont val="Arial"/>
        <family val="2"/>
      </rPr>
      <t xml:space="preserve">
</t>
    </r>
  </si>
  <si>
    <r>
      <rPr>
        <b/>
        <sz val="12"/>
        <color theme="1"/>
        <rFont val="Arial"/>
        <family val="2"/>
      </rPr>
      <t>Instructions:</t>
    </r>
    <r>
      <rPr>
        <sz val="12"/>
        <color theme="1"/>
        <rFont val="Arial"/>
        <family val="2"/>
      </rPr>
      <t xml:space="preserve"> In the fields below, enter the annual subscription fee for the Solution. The annual subscription fee must be inclusive of all maintenance, support, online application hostin</t>
    </r>
    <r>
      <rPr>
        <sz val="12"/>
        <rFont val="Arial"/>
        <family val="2"/>
      </rPr>
      <t xml:space="preserve">g, data hosting and storage, </t>
    </r>
    <r>
      <rPr>
        <sz val="12"/>
        <color theme="1"/>
        <rFont val="Arial"/>
        <family val="2"/>
      </rPr>
      <t>and all other costs required to provide the Solution. The annual subscription fee will be payable upon Solution Go-Live.</t>
    </r>
  </si>
  <si>
    <t>Instructions: complete each of the tabs, which will then be summarized here.</t>
  </si>
  <si>
    <t>Additional Business User</t>
  </si>
  <si>
    <t>Additional Viewer</t>
  </si>
  <si>
    <t>Additional Admin</t>
  </si>
  <si>
    <t>Tab 2 - Annual Subscription Fees</t>
  </si>
  <si>
    <t>Total Life Cycle Cost  for Evaluation Purposes</t>
  </si>
  <si>
    <r>
      <rPr>
        <b/>
        <sz val="11"/>
        <color theme="1"/>
        <rFont val="Arial"/>
        <family val="2"/>
      </rPr>
      <t>Instructions:</t>
    </r>
    <r>
      <rPr>
        <sz val="11"/>
        <color theme="1"/>
        <rFont val="Arial"/>
        <family val="2"/>
      </rPr>
      <t xml:space="preserve"> In the field below, enter the proposed hourly fee for post-implementation* additional services for each title. 
The hourly fee must be inclusive of all labor, licenses, insurance, administration, overhead, and any other applicable expenses required to provide the Services.</t>
    </r>
    <r>
      <rPr>
        <sz val="11"/>
        <rFont val="Arial"/>
        <family val="2"/>
      </rPr>
      <t xml:space="preserve"> The hourly rates should not be inclusive of travel, if requested, to 110 State Street, Albany NY. Travel will be paid separately in accordance with Section V.B (Invoices and Payment, Travel) of the contract.</t>
    </r>
  </si>
  <si>
    <t>Average rate of all titles w/projected 200 hours</t>
  </si>
  <si>
    <t>Fee for Each Additional License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</si>
</sst>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409]* #,##0.00_);_([$$-409]* \(#,##0.00\);_([$$-409]* &quot;-&quot;??_);_(@_)"/>
    <numFmt numFmtId="165" formatCode="0.0%"/>
    <numFmt numFmtId="166" formatCode="&quot;$&quot;#,##0"/>
    <numFmt numFmtId="167" formatCode="&quot;$&quot;#,##0.00"/>
  </numFmts>
  <fonts count="19" x14ac:knownFonts="1">
    <font>
      <sz val="11"/>
      <color theme="1"/>
      <name val="Aptos Narrow"/>
      <family val="2"/>
      <scheme val="minor"/>
    </font>
    <font>
      <sz val="11"/>
      <color theme="1"/>
      <name val="Aptos Narrow"/>
      <family val="2"/>
      <scheme val="minor"/>
    </font>
    <font>
      <sz val="10"/>
      <name val="Arial"/>
      <family val="2"/>
    </font>
    <font>
      <b/>
      <sz val="12"/>
      <color indexed="8"/>
      <name val="Arial"/>
      <family val="2"/>
    </font>
    <font>
      <b/>
      <sz val="12"/>
      <color theme="1"/>
      <name val="Arial"/>
      <family val="2"/>
    </font>
    <font>
      <sz val="12"/>
      <color theme="1"/>
      <name val="Arial"/>
      <family val="2"/>
    </font>
    <font>
      <b/>
      <sz val="11"/>
      <color indexed="8"/>
      <name val="Arial"/>
      <family val="2"/>
    </font>
    <font>
      <b/>
      <sz val="11"/>
      <color theme="1"/>
      <name val="Arial"/>
      <family val="2"/>
    </font>
    <font>
      <sz val="11"/>
      <color theme="1"/>
      <name val="Arial"/>
      <family val="2"/>
    </font>
    <font>
      <b/>
      <sz val="14"/>
      <color theme="1"/>
      <name val="Arial"/>
      <family val="2"/>
    </font>
    <font>
      <sz val="14"/>
      <color theme="1"/>
      <name val="Arial"/>
      <family val="2"/>
    </font>
    <font>
      <b/>
      <sz val="14"/>
      <name val="Arial"/>
      <family val="2"/>
    </font>
    <font>
      <sz val="14"/>
      <name val="Arial"/>
      <family val="2"/>
    </font>
    <font>
      <b/>
      <sz val="11"/>
      <name val="Arial"/>
      <family val="2"/>
    </font>
    <font>
      <sz val="11"/>
      <name val="Arial"/>
      <family val="2"/>
    </font>
    <font>
      <sz val="9"/>
      <color theme="1"/>
      <name val="Arial"/>
      <family val="2"/>
    </font>
    <font>
      <sz val="12"/>
      <color indexed="8"/>
      <name val="Arial"/>
      <family val="2"/>
    </font>
    <font>
      <sz val="14"/>
      <color rgb="FFFF0000"/>
      <name val="Arial"/>
      <family val="2"/>
    </font>
    <font>
      <sz val="12"/>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3" tint="0.89999084444715716"/>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bgColor indexed="64"/>
      </patternFill>
    </fill>
  </fills>
  <borders count="24">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2" fillId="0" borderId="0"/>
    <xf numFmtId="44" fontId="2" fillId="0" borderId="0" applyFont="0" applyFill="0" applyBorder="0" applyAlignment="0" applyProtection="0"/>
  </cellStyleXfs>
  <cellXfs count="94">
    <xf numFmtId="0" fontId="0" fillId="0" borderId="0" xfId="0"/>
    <xf numFmtId="0" fontId="3" fillId="2" borderId="1" xfId="2" applyFont="1" applyFill="1" applyBorder="1" applyAlignment="1">
      <alignment horizontal="center" vertical="center" wrapText="1"/>
    </xf>
    <xf numFmtId="0" fontId="5" fillId="0" borderId="0" xfId="0" applyFont="1"/>
    <xf numFmtId="0" fontId="8" fillId="0" borderId="0" xfId="0" applyFont="1"/>
    <xf numFmtId="0" fontId="10" fillId="0" borderId="0" xfId="0" applyFont="1"/>
    <xf numFmtId="0" fontId="11" fillId="2" borderId="5" xfId="0" applyFont="1" applyFill="1" applyBorder="1" applyAlignment="1">
      <alignment horizontal="center" vertical="center" wrapText="1"/>
    </xf>
    <xf numFmtId="0" fontId="11" fillId="2" borderId="6" xfId="0" applyFont="1" applyFill="1" applyBorder="1" applyAlignment="1">
      <alignment horizontal="center" wrapText="1"/>
    </xf>
    <xf numFmtId="0" fontId="11" fillId="2" borderId="5" xfId="0" applyFont="1" applyFill="1" applyBorder="1" applyAlignment="1">
      <alignment horizontal="center" wrapText="1"/>
    </xf>
    <xf numFmtId="165" fontId="11" fillId="2" borderId="7" xfId="0" applyNumberFormat="1" applyFont="1" applyFill="1" applyBorder="1" applyAlignment="1">
      <alignment horizontal="center" wrapText="1"/>
    </xf>
    <xf numFmtId="44" fontId="11" fillId="2" borderId="5" xfId="0" applyNumberFormat="1" applyFont="1" applyFill="1" applyBorder="1" applyAlignment="1">
      <alignment horizontal="center" wrapText="1"/>
    </xf>
    <xf numFmtId="0" fontId="11" fillId="2" borderId="1" xfId="0" applyFont="1" applyFill="1" applyBorder="1" applyAlignment="1">
      <alignment horizontal="center" vertical="center" wrapText="1"/>
    </xf>
    <xf numFmtId="0" fontId="11" fillId="3" borderId="5" xfId="0" applyFont="1" applyFill="1" applyBorder="1"/>
    <xf numFmtId="0" fontId="11" fillId="3" borderId="7" xfId="0" applyFont="1" applyFill="1" applyBorder="1" applyAlignment="1">
      <alignment vertical="center" wrapText="1"/>
    </xf>
    <xf numFmtId="165" fontId="11" fillId="3" borderId="5" xfId="3" applyNumberFormat="1" applyFont="1" applyFill="1" applyBorder="1" applyAlignment="1">
      <alignment horizontal="center" vertical="center" wrapText="1"/>
    </xf>
    <xf numFmtId="44" fontId="12" fillId="3" borderId="5" xfId="3" applyFont="1" applyFill="1" applyBorder="1" applyAlignment="1">
      <alignment horizontal="center" wrapText="1"/>
    </xf>
    <xf numFmtId="0" fontId="10" fillId="0" borderId="15" xfId="0" applyFont="1" applyBorder="1"/>
    <xf numFmtId="0" fontId="10" fillId="0" borderId="16" xfId="0" applyFont="1" applyBorder="1"/>
    <xf numFmtId="0" fontId="4" fillId="2" borderId="17" xfId="0" applyFont="1" applyFill="1" applyBorder="1" applyAlignment="1">
      <alignment horizontal="center"/>
    </xf>
    <xf numFmtId="0" fontId="13" fillId="8" borderId="2" xfId="2" applyFont="1" applyFill="1" applyBorder="1" applyAlignment="1">
      <alignment horizontal="left" vertical="top" wrapText="1"/>
    </xf>
    <xf numFmtId="44" fontId="14" fillId="3" borderId="6" xfId="1" applyFont="1" applyFill="1" applyBorder="1" applyAlignment="1" applyProtection="1">
      <alignment horizontal="right" vertical="center" wrapText="1"/>
      <protection locked="0"/>
    </xf>
    <xf numFmtId="0" fontId="13" fillId="4" borderId="21" xfId="2" applyFont="1" applyFill="1" applyBorder="1" applyAlignment="1">
      <alignment horizontal="center" vertical="center" wrapText="1"/>
    </xf>
    <xf numFmtId="0" fontId="13" fillId="4" borderId="4" xfId="2" applyFont="1" applyFill="1" applyBorder="1" applyAlignment="1">
      <alignment horizontal="center" vertical="center" wrapText="1"/>
    </xf>
    <xf numFmtId="44" fontId="14" fillId="3" borderId="4" xfId="1" applyFont="1" applyFill="1" applyBorder="1" applyAlignment="1" applyProtection="1">
      <alignment horizontal="right" vertical="center" wrapText="1"/>
      <protection locked="0"/>
    </xf>
    <xf numFmtId="164" fontId="14" fillId="3" borderId="4" xfId="1" applyNumberFormat="1" applyFont="1" applyFill="1" applyBorder="1" applyAlignment="1" applyProtection="1">
      <alignment horizontal="right" vertical="center" wrapText="1"/>
      <protection locked="0"/>
    </xf>
    <xf numFmtId="0" fontId="15" fillId="0" borderId="0" xfId="0" applyFont="1"/>
    <xf numFmtId="3" fontId="13" fillId="4" borderId="5" xfId="0" applyNumberFormat="1" applyFont="1" applyFill="1" applyBorder="1" applyAlignment="1">
      <alignment horizontal="center" wrapText="1"/>
    </xf>
    <xf numFmtId="0" fontId="13" fillId="4" borderId="5" xfId="0" applyFont="1" applyFill="1" applyBorder="1" applyAlignment="1">
      <alignment horizontal="center" wrapText="1"/>
    </xf>
    <xf numFmtId="166" fontId="14" fillId="2" borderId="5" xfId="0" applyNumberFormat="1" applyFont="1" applyFill="1" applyBorder="1"/>
    <xf numFmtId="167" fontId="14" fillId="0" borderId="5" xfId="0" applyNumberFormat="1" applyFont="1" applyBorder="1"/>
    <xf numFmtId="0" fontId="14" fillId="0" borderId="21" xfId="2" applyFont="1" applyBorder="1" applyAlignment="1">
      <alignment horizontal="left" vertical="center" wrapText="1"/>
    </xf>
    <xf numFmtId="0" fontId="13" fillId="9" borderId="21" xfId="2" applyFont="1" applyFill="1" applyBorder="1" applyAlignment="1">
      <alignment horizontal="left" vertical="center" wrapText="1"/>
    </xf>
    <xf numFmtId="0" fontId="16" fillId="0" borderId="1" xfId="2" applyFont="1" applyBorder="1" applyAlignment="1">
      <alignment horizontal="center" vertical="center" wrapText="1"/>
    </xf>
    <xf numFmtId="0" fontId="3" fillId="9" borderId="1" xfId="2" applyFont="1" applyFill="1" applyBorder="1" applyAlignment="1">
      <alignment horizontal="center" vertical="center" wrapText="1"/>
    </xf>
    <xf numFmtId="44" fontId="13" fillId="9" borderId="4" xfId="1" applyFont="1" applyFill="1" applyBorder="1" applyAlignment="1" applyProtection="1">
      <alignment horizontal="right" vertical="center" wrapText="1"/>
      <protection locked="0"/>
    </xf>
    <xf numFmtId="0" fontId="11" fillId="9" borderId="8" xfId="0" applyFont="1" applyFill="1" applyBorder="1" applyAlignment="1">
      <alignment horizontal="right" vertical="center" wrapText="1"/>
    </xf>
    <xf numFmtId="165" fontId="11" fillId="9" borderId="5" xfId="3" applyNumberFormat="1" applyFont="1" applyFill="1" applyBorder="1" applyAlignment="1">
      <alignment horizontal="center" vertical="center" wrapText="1"/>
    </xf>
    <xf numFmtId="44" fontId="11" fillId="9" borderId="5" xfId="3" applyFont="1" applyFill="1" applyBorder="1" applyAlignment="1">
      <alignment horizontal="center" wrapText="1"/>
    </xf>
    <xf numFmtId="166" fontId="13" fillId="9" borderId="5" xfId="0" applyNumberFormat="1" applyFont="1" applyFill="1" applyBorder="1"/>
    <xf numFmtId="44" fontId="13" fillId="9" borderId="5" xfId="1" applyFont="1" applyFill="1" applyBorder="1"/>
    <xf numFmtId="0" fontId="17" fillId="10" borderId="0" xfId="0" applyFont="1" applyFill="1"/>
    <xf numFmtId="0" fontId="10" fillId="10" borderId="0" xfId="0" applyFont="1" applyFill="1"/>
    <xf numFmtId="0" fontId="10" fillId="10" borderId="14" xfId="0" applyFont="1" applyFill="1" applyBorder="1"/>
    <xf numFmtId="44" fontId="5" fillId="0" borderId="17" xfId="1" applyFont="1" applyBorder="1"/>
    <xf numFmtId="44" fontId="4" fillId="9" borderId="17" xfId="0" applyNumberFormat="1" applyFont="1" applyFill="1" applyBorder="1"/>
    <xf numFmtId="0" fontId="6" fillId="4" borderId="20" xfId="2" applyFont="1" applyFill="1" applyBorder="1" applyAlignment="1">
      <alignment horizontal="center" vertical="center" wrapText="1"/>
    </xf>
    <xf numFmtId="0" fontId="6" fillId="4" borderId="2" xfId="2" applyFont="1" applyFill="1" applyBorder="1" applyAlignment="1">
      <alignment horizontal="center" vertical="center" wrapText="1"/>
    </xf>
    <xf numFmtId="0" fontId="7" fillId="6" borderId="18" xfId="0" applyFont="1" applyFill="1" applyBorder="1" applyAlignment="1">
      <alignment horizontal="center"/>
    </xf>
    <xf numFmtId="0" fontId="7" fillId="6" borderId="12" xfId="0" applyFont="1" applyFill="1" applyBorder="1" applyAlignment="1">
      <alignment horizontal="center"/>
    </xf>
    <xf numFmtId="0" fontId="7" fillId="6" borderId="19" xfId="0" applyFont="1" applyFill="1" applyBorder="1" applyAlignment="1">
      <alignment horizontal="center"/>
    </xf>
    <xf numFmtId="0" fontId="7" fillId="6" borderId="14" xfId="0" applyFont="1" applyFill="1" applyBorder="1" applyAlignment="1">
      <alignment horizontal="center"/>
    </xf>
    <xf numFmtId="0" fontId="14" fillId="3" borderId="23" xfId="2" applyFont="1" applyFill="1" applyBorder="1" applyAlignment="1">
      <alignment horizontal="left" vertical="top" wrapText="1"/>
    </xf>
    <xf numFmtId="0" fontId="13" fillId="3" borderId="6" xfId="2" applyFont="1" applyFill="1" applyBorder="1" applyAlignment="1">
      <alignment horizontal="left" vertical="top" wrapText="1"/>
    </xf>
    <xf numFmtId="0" fontId="4" fillId="6" borderId="10" xfId="0" applyFont="1" applyFill="1" applyBorder="1" applyAlignment="1">
      <alignment horizontal="center"/>
    </xf>
    <xf numFmtId="0" fontId="4" fillId="6" borderId="12" xfId="0" applyFont="1" applyFill="1" applyBorder="1" applyAlignment="1">
      <alignment horizontal="center"/>
    </xf>
    <xf numFmtId="0" fontId="4" fillId="6" borderId="13" xfId="0" applyFont="1" applyFill="1" applyBorder="1" applyAlignment="1">
      <alignment horizontal="center"/>
    </xf>
    <xf numFmtId="0" fontId="4" fillId="6" borderId="14" xfId="0" applyFont="1" applyFill="1" applyBorder="1" applyAlignment="1">
      <alignment horizontal="center"/>
    </xf>
    <xf numFmtId="0" fontId="4" fillId="6" borderId="15" xfId="0" applyFont="1" applyFill="1" applyBorder="1" applyAlignment="1">
      <alignment horizontal="center"/>
    </xf>
    <xf numFmtId="0" fontId="4" fillId="6" borderId="4" xfId="0" applyFont="1" applyFill="1" applyBorder="1" applyAlignment="1">
      <alignment horizontal="center"/>
    </xf>
    <xf numFmtId="0" fontId="3" fillId="8" borderId="1" xfId="2" applyFont="1" applyFill="1" applyBorder="1" applyAlignment="1">
      <alignment horizontal="center" vertical="center" wrapText="1"/>
    </xf>
    <xf numFmtId="0" fontId="3" fillId="8" borderId="2" xfId="2" applyFont="1" applyFill="1" applyBorder="1" applyAlignment="1">
      <alignment horizontal="center"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7" borderId="15" xfId="0" applyFont="1" applyFill="1" applyBorder="1" applyAlignment="1">
      <alignment horizontal="center"/>
    </xf>
    <xf numFmtId="0" fontId="5" fillId="7" borderId="4" xfId="0" applyFont="1" applyFill="1" applyBorder="1" applyAlignment="1">
      <alignment horizontal="center"/>
    </xf>
    <xf numFmtId="44" fontId="12" fillId="3" borderId="9" xfId="3" applyFont="1" applyFill="1" applyBorder="1" applyAlignment="1">
      <alignment horizontal="center" wrapText="1"/>
    </xf>
    <xf numFmtId="44" fontId="12" fillId="3" borderId="3" xfId="3" applyFont="1" applyFill="1" applyBorder="1" applyAlignment="1">
      <alignment horizontal="center" wrapText="1"/>
    </xf>
    <xf numFmtId="0" fontId="11" fillId="8" borderId="22"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9" fillId="6" borderId="10" xfId="0" applyFont="1" applyFill="1" applyBorder="1" applyAlignment="1">
      <alignment horizontal="center"/>
    </xf>
    <xf numFmtId="0" fontId="9" fillId="6" borderId="11" xfId="0" applyFont="1" applyFill="1" applyBorder="1" applyAlignment="1">
      <alignment horizontal="center"/>
    </xf>
    <xf numFmtId="0" fontId="9" fillId="6" borderId="12" xfId="0" applyFont="1" applyFill="1" applyBorder="1" applyAlignment="1">
      <alignment horizontal="center"/>
    </xf>
    <xf numFmtId="0" fontId="9" fillId="6" borderId="13" xfId="0" applyFont="1" applyFill="1" applyBorder="1" applyAlignment="1">
      <alignment horizontal="center"/>
    </xf>
    <xf numFmtId="0" fontId="9" fillId="6" borderId="0" xfId="0" applyFont="1" applyFill="1" applyAlignment="1">
      <alignment horizontal="center"/>
    </xf>
    <xf numFmtId="0" fontId="9" fillId="6" borderId="14" xfId="0" applyFont="1" applyFill="1" applyBorder="1" applyAlignment="1">
      <alignment horizontal="center"/>
    </xf>
    <xf numFmtId="0" fontId="9" fillId="6" borderId="15" xfId="0" applyFont="1" applyFill="1" applyBorder="1" applyAlignment="1">
      <alignment horizontal="center"/>
    </xf>
    <xf numFmtId="0" fontId="9" fillId="6" borderId="16" xfId="0" applyFont="1" applyFill="1" applyBorder="1" applyAlignment="1">
      <alignment horizontal="center"/>
    </xf>
    <xf numFmtId="0" fontId="9" fillId="6" borderId="4" xfId="0" applyFont="1" applyFill="1" applyBorder="1" applyAlignment="1">
      <alignment horizontal="center"/>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4" xfId="0" applyFont="1" applyBorder="1" applyAlignment="1">
      <alignment horizontal="left" vertical="top" wrapText="1"/>
    </xf>
    <xf numFmtId="0" fontId="7" fillId="6" borderId="10" xfId="0" applyFont="1" applyFill="1" applyBorder="1" applyAlignment="1">
      <alignment horizontal="center"/>
    </xf>
    <xf numFmtId="0" fontId="7" fillId="6" borderId="13" xfId="0" applyFont="1" applyFill="1" applyBorder="1" applyAlignment="1">
      <alignment horizontal="center"/>
    </xf>
    <xf numFmtId="0" fontId="7" fillId="6" borderId="15" xfId="0" applyFont="1" applyFill="1" applyBorder="1" applyAlignment="1">
      <alignment horizontal="center"/>
    </xf>
    <xf numFmtId="0" fontId="7" fillId="6" borderId="4" xfId="0" applyFont="1" applyFill="1" applyBorder="1" applyAlignment="1">
      <alignment horizontal="center"/>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4" xfId="0" applyFont="1" applyBorder="1" applyAlignment="1">
      <alignment horizontal="left" vertical="center" wrapText="1"/>
    </xf>
  </cellXfs>
  <cellStyles count="4">
    <cellStyle name="Currency" xfId="1" builtinId="4"/>
    <cellStyle name="Currency 2" xfId="3" xr:uid="{A1540159-2633-4956-9A31-3B7CC4699483}"/>
    <cellStyle name="Normal" xfId="0" builtinId="0"/>
    <cellStyle name="Normal 2" xfId="2" xr:uid="{D31BDBA4-373E-43C8-B7B8-016591AE97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82112-E886-45A0-8734-ACD42A0413E4}">
  <dimension ref="B1:C12"/>
  <sheetViews>
    <sheetView showGridLines="0" tabSelected="1" workbookViewId="0">
      <selection activeCell="H15" sqref="H15"/>
    </sheetView>
  </sheetViews>
  <sheetFormatPr defaultColWidth="8.54296875" defaultRowHeight="14" x14ac:dyDescent="0.3"/>
  <cols>
    <col min="1" max="1" width="4.1796875" style="3" customWidth="1"/>
    <col min="2" max="2" width="43" style="3" customWidth="1"/>
    <col min="3" max="3" width="43.1796875" style="3" customWidth="1"/>
    <col min="4" max="16384" width="8.54296875" style="3"/>
  </cols>
  <sheetData>
    <row r="1" spans="2:3" ht="14.5" thickBot="1" x14ac:dyDescent="0.35"/>
    <row r="2" spans="2:3" x14ac:dyDescent="0.3">
      <c r="B2" s="46" t="s">
        <v>28</v>
      </c>
      <c r="C2" s="47"/>
    </row>
    <row r="3" spans="2:3" x14ac:dyDescent="0.3">
      <c r="B3" s="48" t="s">
        <v>34</v>
      </c>
      <c r="C3" s="49"/>
    </row>
    <row r="4" spans="2:3" ht="14.5" thickBot="1" x14ac:dyDescent="0.35">
      <c r="B4" s="48" t="s">
        <v>4</v>
      </c>
      <c r="C4" s="49"/>
    </row>
    <row r="5" spans="2:3" ht="21.75" customHeight="1" thickBot="1" x14ac:dyDescent="0.35">
      <c r="B5" s="18" t="s">
        <v>8</v>
      </c>
      <c r="C5" s="19"/>
    </row>
    <row r="6" spans="2:3" ht="14.5" thickBot="1" x14ac:dyDescent="0.35">
      <c r="B6" s="50" t="s">
        <v>43</v>
      </c>
      <c r="C6" s="51"/>
    </row>
    <row r="7" spans="2:3" ht="14.5" thickBot="1" x14ac:dyDescent="0.35">
      <c r="B7" s="44" t="s">
        <v>0</v>
      </c>
      <c r="C7" s="45"/>
    </row>
    <row r="8" spans="2:3" ht="14.5" thickBot="1" x14ac:dyDescent="0.35">
      <c r="B8" s="20" t="s">
        <v>1</v>
      </c>
      <c r="C8" s="21" t="s">
        <v>2</v>
      </c>
    </row>
    <row r="9" spans="2:3" ht="27" customHeight="1" thickBot="1" x14ac:dyDescent="0.35">
      <c r="B9" s="29" t="s">
        <v>47</v>
      </c>
      <c r="C9" s="22">
        <f>('Tab 2 - Subscriptions'!C14)*10</f>
        <v>0</v>
      </c>
    </row>
    <row r="10" spans="2:3" ht="31" customHeight="1" thickBot="1" x14ac:dyDescent="0.35">
      <c r="B10" s="29" t="s">
        <v>3</v>
      </c>
      <c r="C10" s="23">
        <f>'Tab 3 - Implementation'!G19</f>
        <v>0</v>
      </c>
    </row>
    <row r="11" spans="2:3" ht="23.15" customHeight="1" thickBot="1" x14ac:dyDescent="0.35">
      <c r="B11" s="29" t="s">
        <v>31</v>
      </c>
      <c r="C11" s="23" t="e">
        <f>'Tab 4 - Additional Services Fee'!C13</f>
        <v>#DIV/0!</v>
      </c>
    </row>
    <row r="12" spans="2:3" ht="40" customHeight="1" thickBot="1" x14ac:dyDescent="0.35">
      <c r="B12" s="30" t="s">
        <v>48</v>
      </c>
      <c r="C12" s="33" t="e">
        <f>SUM(C9:C11)</f>
        <v>#DIV/0!</v>
      </c>
    </row>
  </sheetData>
  <mergeCells count="5">
    <mergeCell ref="B7:C7"/>
    <mergeCell ref="B2:C2"/>
    <mergeCell ref="B3:C3"/>
    <mergeCell ref="B4:C4"/>
    <mergeCell ref="B6:C6"/>
  </mergeCells>
  <pageMargins left="0.7" right="0.7" top="0.75" bottom="0.75" header="0.3" footer="0.3"/>
  <headerFooter>
    <oddHeader>&amp;R&amp;"Calibri"&amp;14&amp;KFF0000 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0E791-36B7-4AFC-89DE-0AA37C5AB6FF}">
  <dimension ref="B1:C20"/>
  <sheetViews>
    <sheetView showGridLines="0" topLeftCell="A2" zoomScale="82" workbookViewId="0">
      <selection activeCell="B12" sqref="B12"/>
    </sheetView>
  </sheetViews>
  <sheetFormatPr defaultColWidth="8.54296875" defaultRowHeight="15.5" x14ac:dyDescent="0.35"/>
  <cols>
    <col min="1" max="1" width="4.1796875" style="2" customWidth="1"/>
    <col min="2" max="2" width="38.453125" style="2" bestFit="1" customWidth="1"/>
    <col min="3" max="3" width="34.81640625" style="2" customWidth="1"/>
    <col min="4" max="16384" width="8.54296875" style="2"/>
  </cols>
  <sheetData>
    <row r="1" spans="2:3" ht="16" thickBot="1" x14ac:dyDescent="0.4"/>
    <row r="2" spans="2:3" x14ac:dyDescent="0.35">
      <c r="B2" s="52" t="s">
        <v>28</v>
      </c>
      <c r="C2" s="53"/>
    </row>
    <row r="3" spans="2:3" x14ac:dyDescent="0.35">
      <c r="B3" s="54" t="s">
        <v>34</v>
      </c>
      <c r="C3" s="55"/>
    </row>
    <row r="4" spans="2:3" ht="16" thickBot="1" x14ac:dyDescent="0.4">
      <c r="B4" s="56" t="s">
        <v>4</v>
      </c>
      <c r="C4" s="57"/>
    </row>
    <row r="5" spans="2:3" ht="14.5" customHeight="1" x14ac:dyDescent="0.35">
      <c r="B5" s="60" t="s">
        <v>42</v>
      </c>
      <c r="C5" s="61"/>
    </row>
    <row r="6" spans="2:3" x14ac:dyDescent="0.35">
      <c r="B6" s="60"/>
      <c r="C6" s="61"/>
    </row>
    <row r="7" spans="2:3" x14ac:dyDescent="0.35">
      <c r="B7" s="60"/>
      <c r="C7" s="61"/>
    </row>
    <row r="8" spans="2:3" ht="36.65" customHeight="1" thickBot="1" x14ac:dyDescent="0.4">
      <c r="B8" s="60"/>
      <c r="C8" s="61"/>
    </row>
    <row r="9" spans="2:3" ht="16" thickBot="1" x14ac:dyDescent="0.4">
      <c r="B9" s="58" t="s">
        <v>7</v>
      </c>
      <c r="C9" s="59"/>
    </row>
    <row r="10" spans="2:3" ht="16" customHeight="1" thickBot="1" x14ac:dyDescent="0.4">
      <c r="B10" s="1" t="s">
        <v>7</v>
      </c>
      <c r="C10" s="17" t="s">
        <v>5</v>
      </c>
    </row>
    <row r="11" spans="2:3" ht="16" thickBot="1" x14ac:dyDescent="0.4">
      <c r="B11" s="31" t="s">
        <v>36</v>
      </c>
      <c r="C11" s="42"/>
    </row>
    <row r="12" spans="2:3" ht="16" thickBot="1" x14ac:dyDescent="0.4">
      <c r="B12" s="31" t="s">
        <v>26</v>
      </c>
      <c r="C12" s="42"/>
    </row>
    <row r="13" spans="2:3" ht="16" thickBot="1" x14ac:dyDescent="0.4">
      <c r="B13" s="31" t="s">
        <v>27</v>
      </c>
      <c r="C13" s="42"/>
    </row>
    <row r="14" spans="2:3" ht="18.649999999999999" customHeight="1" thickBot="1" x14ac:dyDescent="0.4">
      <c r="B14" s="32" t="s">
        <v>6</v>
      </c>
      <c r="C14" s="43">
        <f>SUM(C11:C13)</f>
        <v>0</v>
      </c>
    </row>
    <row r="15" spans="2:3" ht="6" customHeight="1" thickBot="1" x14ac:dyDescent="0.4">
      <c r="B15" s="62"/>
      <c r="C15" s="63"/>
    </row>
    <row r="16" spans="2:3" ht="16" thickBot="1" x14ac:dyDescent="0.4">
      <c r="B16" s="58" t="s">
        <v>51</v>
      </c>
      <c r="C16" s="59"/>
    </row>
    <row r="17" spans="2:3" ht="16" thickBot="1" x14ac:dyDescent="0.4">
      <c r="B17" s="1" t="s">
        <v>37</v>
      </c>
      <c r="C17" s="17" t="s">
        <v>5</v>
      </c>
    </row>
    <row r="18" spans="2:3" ht="16" thickBot="1" x14ac:dyDescent="0.4">
      <c r="B18" s="31" t="s">
        <v>44</v>
      </c>
      <c r="C18" s="42"/>
    </row>
    <row r="19" spans="2:3" ht="16" thickBot="1" x14ac:dyDescent="0.4">
      <c r="B19" s="31" t="s">
        <v>45</v>
      </c>
      <c r="C19" s="42"/>
    </row>
    <row r="20" spans="2:3" ht="16" thickBot="1" x14ac:dyDescent="0.4">
      <c r="B20" s="31" t="s">
        <v>46</v>
      </c>
      <c r="C20" s="42"/>
    </row>
  </sheetData>
  <mergeCells count="7">
    <mergeCell ref="B2:C2"/>
    <mergeCell ref="B3:C3"/>
    <mergeCell ref="B4:C4"/>
    <mergeCell ref="B9:C9"/>
    <mergeCell ref="B16:C16"/>
    <mergeCell ref="B5:C8"/>
    <mergeCell ref="B15:C15"/>
  </mergeCells>
  <pageMargins left="0.7" right="0.7" top="0.75" bottom="0.75" header="0.3" footer="0.3"/>
  <pageSetup orientation="portrait" horizontalDpi="1200" verticalDpi="1200" r:id="rId1"/>
  <headerFooter>
    <oddHeader>&amp;R&amp;"Calibri"&amp;14&amp;KFF0000 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7F0B6-47F2-42CD-95C2-72A41098B5E2}">
  <dimension ref="B1:G19"/>
  <sheetViews>
    <sheetView showGridLines="0" zoomScale="60" zoomScaleNormal="60" workbookViewId="0">
      <selection activeCell="M15" sqref="M15"/>
    </sheetView>
  </sheetViews>
  <sheetFormatPr defaultColWidth="8.54296875" defaultRowHeight="17.5" x14ac:dyDescent="0.35"/>
  <cols>
    <col min="1" max="1" width="4.1796875" style="4" customWidth="1"/>
    <col min="2" max="2" width="32" style="4" bestFit="1" customWidth="1"/>
    <col min="3" max="3" width="59.453125" style="4" bestFit="1" customWidth="1"/>
    <col min="4" max="4" width="30.54296875" style="4" customWidth="1"/>
    <col min="5" max="5" width="24.453125" style="4" customWidth="1"/>
    <col min="6" max="6" width="42.453125" style="4" customWidth="1"/>
    <col min="7" max="7" width="29.54296875" style="4" customWidth="1"/>
    <col min="8" max="16384" width="8.54296875" style="4"/>
  </cols>
  <sheetData>
    <row r="1" spans="2:7" ht="18" thickBot="1" x14ac:dyDescent="0.4"/>
    <row r="2" spans="2:7" ht="18" x14ac:dyDescent="0.4">
      <c r="B2" s="71" t="s">
        <v>28</v>
      </c>
      <c r="C2" s="72"/>
      <c r="D2" s="72"/>
      <c r="E2" s="72"/>
      <c r="F2" s="72"/>
      <c r="G2" s="73"/>
    </row>
    <row r="3" spans="2:7" ht="18" x14ac:dyDescent="0.4">
      <c r="B3" s="74" t="s">
        <v>34</v>
      </c>
      <c r="C3" s="75"/>
      <c r="D3" s="75"/>
      <c r="E3" s="75"/>
      <c r="F3" s="75"/>
      <c r="G3" s="76"/>
    </row>
    <row r="4" spans="2:7" ht="18.5" thickBot="1" x14ac:dyDescent="0.45">
      <c r="B4" s="77" t="s">
        <v>4</v>
      </c>
      <c r="C4" s="78"/>
      <c r="D4" s="78"/>
      <c r="E4" s="78"/>
      <c r="F4" s="78"/>
      <c r="G4" s="79"/>
    </row>
    <row r="5" spans="2:7" ht="15.65" customHeight="1" x14ac:dyDescent="0.35">
      <c r="B5" s="80" t="s">
        <v>41</v>
      </c>
      <c r="C5" s="81"/>
      <c r="D5" s="81"/>
      <c r="E5" s="81"/>
      <c r="F5" s="81"/>
      <c r="G5" s="82"/>
    </row>
    <row r="6" spans="2:7" ht="42.75" customHeight="1" thickBot="1" x14ac:dyDescent="0.4">
      <c r="B6" s="83"/>
      <c r="C6" s="84"/>
      <c r="D6" s="84"/>
      <c r="E6" s="84"/>
      <c r="F6" s="84"/>
      <c r="G6" s="85"/>
    </row>
    <row r="7" spans="2:7" ht="17.5" customHeight="1" x14ac:dyDescent="0.35">
      <c r="B7" s="66" t="s">
        <v>40</v>
      </c>
      <c r="C7" s="64"/>
      <c r="D7" s="39"/>
      <c r="E7" s="40"/>
      <c r="F7" s="40"/>
      <c r="G7" s="41"/>
    </row>
    <row r="8" spans="2:7" ht="30.75" customHeight="1" thickBot="1" x14ac:dyDescent="0.4">
      <c r="B8" s="67"/>
      <c r="C8" s="65"/>
      <c r="D8" s="40"/>
      <c r="E8" s="40"/>
      <c r="F8" s="40"/>
      <c r="G8" s="41"/>
    </row>
    <row r="9" spans="2:7" ht="26.5" customHeight="1" thickBot="1" x14ac:dyDescent="0.4">
      <c r="B9" s="68" t="s">
        <v>32</v>
      </c>
      <c r="C9" s="69"/>
      <c r="D9" s="69"/>
      <c r="E9" s="69"/>
      <c r="F9" s="69"/>
      <c r="G9" s="70"/>
    </row>
    <row r="10" spans="2:7" ht="98.15" customHeight="1" thickBot="1" x14ac:dyDescent="0.45">
      <c r="B10" s="7" t="s">
        <v>29</v>
      </c>
      <c r="C10" s="6" t="s">
        <v>9</v>
      </c>
      <c r="D10" s="7" t="s">
        <v>17</v>
      </c>
      <c r="E10" s="6" t="s">
        <v>10</v>
      </c>
      <c r="F10" s="8" t="s">
        <v>35</v>
      </c>
      <c r="G10" s="9" t="s">
        <v>11</v>
      </c>
    </row>
    <row r="11" spans="2:7" ht="25" customHeight="1" thickBot="1" x14ac:dyDescent="0.45">
      <c r="B11" s="10">
        <v>1</v>
      </c>
      <c r="C11" s="11" t="s">
        <v>12</v>
      </c>
      <c r="D11" s="11"/>
      <c r="E11" s="12" t="s">
        <v>13</v>
      </c>
      <c r="F11" s="13">
        <v>0.05</v>
      </c>
      <c r="G11" s="14">
        <f>$G$19*F11</f>
        <v>0</v>
      </c>
    </row>
    <row r="12" spans="2:7" ht="25" customHeight="1" thickBot="1" x14ac:dyDescent="0.45">
      <c r="B12" s="5">
        <v>2</v>
      </c>
      <c r="C12" s="11" t="s">
        <v>22</v>
      </c>
      <c r="D12" s="11"/>
      <c r="E12" s="12" t="s">
        <v>13</v>
      </c>
      <c r="F12" s="13">
        <v>0.1</v>
      </c>
      <c r="G12" s="14">
        <f t="shared" ref="G12:G18" si="0">$G$19*F12</f>
        <v>0</v>
      </c>
    </row>
    <row r="13" spans="2:7" ht="25" customHeight="1" thickBot="1" x14ac:dyDescent="0.45">
      <c r="B13" s="10">
        <v>3</v>
      </c>
      <c r="C13" s="11" t="s">
        <v>38</v>
      </c>
      <c r="D13" s="11"/>
      <c r="E13" s="12" t="s">
        <v>14</v>
      </c>
      <c r="F13" s="13">
        <v>0.25</v>
      </c>
      <c r="G13" s="14">
        <f t="shared" si="0"/>
        <v>0</v>
      </c>
    </row>
    <row r="14" spans="2:7" ht="25" customHeight="1" thickBot="1" x14ac:dyDescent="0.45">
      <c r="B14" s="10">
        <v>4</v>
      </c>
      <c r="C14" s="11" t="s">
        <v>39</v>
      </c>
      <c r="D14" s="11"/>
      <c r="E14" s="12" t="s">
        <v>14</v>
      </c>
      <c r="F14" s="13">
        <v>0.1</v>
      </c>
      <c r="G14" s="14">
        <f t="shared" si="0"/>
        <v>0</v>
      </c>
    </row>
    <row r="15" spans="2:7" ht="25" customHeight="1" thickBot="1" x14ac:dyDescent="0.45">
      <c r="B15" s="10">
        <v>5</v>
      </c>
      <c r="C15" s="11" t="s">
        <v>23</v>
      </c>
      <c r="D15" s="11"/>
      <c r="E15" s="12" t="s">
        <v>14</v>
      </c>
      <c r="F15" s="13">
        <v>0.1</v>
      </c>
      <c r="G15" s="14">
        <f t="shared" si="0"/>
        <v>0</v>
      </c>
    </row>
    <row r="16" spans="2:7" ht="25" customHeight="1" thickBot="1" x14ac:dyDescent="0.45">
      <c r="B16" s="10">
        <v>6</v>
      </c>
      <c r="C16" s="11" t="s">
        <v>33</v>
      </c>
      <c r="D16" s="11"/>
      <c r="E16" s="12" t="s">
        <v>14</v>
      </c>
      <c r="F16" s="13">
        <v>0.15</v>
      </c>
      <c r="G16" s="14">
        <f t="shared" si="0"/>
        <v>0</v>
      </c>
    </row>
    <row r="17" spans="2:7" ht="25" customHeight="1" thickBot="1" x14ac:dyDescent="0.45">
      <c r="B17" s="10">
        <v>7</v>
      </c>
      <c r="C17" s="11" t="s">
        <v>15</v>
      </c>
      <c r="D17" s="11"/>
      <c r="E17" s="12" t="s">
        <v>14</v>
      </c>
      <c r="F17" s="13">
        <v>0.1</v>
      </c>
      <c r="G17" s="14">
        <f t="shared" si="0"/>
        <v>0</v>
      </c>
    </row>
    <row r="18" spans="2:7" ht="25" customHeight="1" thickBot="1" x14ac:dyDescent="0.45">
      <c r="B18" s="10">
        <v>8</v>
      </c>
      <c r="C18" s="11" t="s">
        <v>24</v>
      </c>
      <c r="D18" s="11"/>
      <c r="E18" s="12" t="s">
        <v>14</v>
      </c>
      <c r="F18" s="13">
        <v>0.15</v>
      </c>
      <c r="G18" s="14">
        <f t="shared" si="0"/>
        <v>0</v>
      </c>
    </row>
    <row r="19" spans="2:7" ht="25" customHeight="1" thickBot="1" x14ac:dyDescent="0.45">
      <c r="B19" s="15"/>
      <c r="C19" s="16"/>
      <c r="D19" s="16"/>
      <c r="E19" s="34" t="s">
        <v>16</v>
      </c>
      <c r="F19" s="35">
        <f>SUM(F11:F18)</f>
        <v>1</v>
      </c>
      <c r="G19" s="36">
        <f>C7</f>
        <v>0</v>
      </c>
    </row>
  </sheetData>
  <mergeCells count="7">
    <mergeCell ref="C7:C8"/>
    <mergeCell ref="B7:B8"/>
    <mergeCell ref="B9:G9"/>
    <mergeCell ref="B2:G2"/>
    <mergeCell ref="B3:G3"/>
    <mergeCell ref="B4:G4"/>
    <mergeCell ref="B5:G6"/>
  </mergeCells>
  <pageMargins left="0.7" right="0.7" top="0.75" bottom="0.75" header="0.3" footer="0.3"/>
  <pageSetup orientation="portrait" r:id="rId1"/>
  <headerFooter>
    <oddHeader>&amp;R&amp;"Calibri"&amp;14&amp;KFF0000 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712CC-E4C1-4E02-8C86-E1A7DDAE1D5C}">
  <dimension ref="B1:C14"/>
  <sheetViews>
    <sheetView showGridLines="0" topLeftCell="A2" workbookViewId="0">
      <selection activeCell="C13" sqref="C13"/>
    </sheetView>
  </sheetViews>
  <sheetFormatPr defaultColWidth="8.54296875" defaultRowHeight="14" x14ac:dyDescent="0.3"/>
  <cols>
    <col min="1" max="1" width="4.1796875" style="3" customWidth="1"/>
    <col min="2" max="2" width="50" style="3" customWidth="1"/>
    <col min="3" max="3" width="36.453125" style="3" customWidth="1"/>
    <col min="4" max="16384" width="8.54296875" style="3"/>
  </cols>
  <sheetData>
    <row r="1" spans="2:3" ht="14.5" thickBot="1" x14ac:dyDescent="0.35"/>
    <row r="2" spans="2:3" x14ac:dyDescent="0.3">
      <c r="B2" s="86" t="s">
        <v>28</v>
      </c>
      <c r="C2" s="47"/>
    </row>
    <row r="3" spans="2:3" x14ac:dyDescent="0.3">
      <c r="B3" s="87" t="s">
        <v>34</v>
      </c>
      <c r="C3" s="49"/>
    </row>
    <row r="4" spans="2:3" ht="14.5" thickBot="1" x14ac:dyDescent="0.35">
      <c r="B4" s="88" t="s">
        <v>4</v>
      </c>
      <c r="C4" s="89"/>
    </row>
    <row r="5" spans="2:3" x14ac:dyDescent="0.3">
      <c r="B5" s="90" t="s">
        <v>49</v>
      </c>
      <c r="C5" s="91"/>
    </row>
    <row r="6" spans="2:3" x14ac:dyDescent="0.3">
      <c r="B6" s="90"/>
      <c r="C6" s="91"/>
    </row>
    <row r="7" spans="2:3" ht="18" customHeight="1" x14ac:dyDescent="0.3">
      <c r="B7" s="90"/>
      <c r="C7" s="91"/>
    </row>
    <row r="8" spans="2:3" ht="78" customHeight="1" thickBot="1" x14ac:dyDescent="0.35">
      <c r="B8" s="92"/>
      <c r="C8" s="93"/>
    </row>
    <row r="9" spans="2:3" ht="14.5" thickBot="1" x14ac:dyDescent="0.35">
      <c r="B9" s="25" t="s">
        <v>18</v>
      </c>
      <c r="C9" s="26" t="s">
        <v>25</v>
      </c>
    </row>
    <row r="10" spans="2:3" ht="14.5" thickBot="1" x14ac:dyDescent="0.35">
      <c r="B10" s="27" t="s">
        <v>19</v>
      </c>
      <c r="C10" s="28"/>
    </row>
    <row r="11" spans="2:3" ht="14.5" thickBot="1" x14ac:dyDescent="0.35">
      <c r="B11" s="27" t="s">
        <v>20</v>
      </c>
      <c r="C11" s="28"/>
    </row>
    <row r="12" spans="2:3" ht="14.5" thickBot="1" x14ac:dyDescent="0.35">
      <c r="B12" s="27" t="s">
        <v>21</v>
      </c>
      <c r="C12" s="28"/>
    </row>
    <row r="13" spans="2:3" ht="14.5" thickBot="1" x14ac:dyDescent="0.35">
      <c r="B13" s="37" t="s">
        <v>50</v>
      </c>
      <c r="C13" s="38" t="e">
        <f>AVERAGE(C10:C12)*200</f>
        <v>#DIV/0!</v>
      </c>
    </row>
    <row r="14" spans="2:3" x14ac:dyDescent="0.3">
      <c r="B14" s="24" t="s">
        <v>30</v>
      </c>
    </row>
  </sheetData>
  <mergeCells count="4">
    <mergeCell ref="B2:C2"/>
    <mergeCell ref="B3:C3"/>
    <mergeCell ref="B4:C4"/>
    <mergeCell ref="B5:C8"/>
  </mergeCells>
  <pageMargins left="0.7" right="0.7" top="0.75" bottom="0.75" header="0.3" footer="0.3"/>
  <headerFooter>
    <oddHeader>&amp;R&amp;"Calibri"&amp;14&amp;KFF0000 CONFIDENTIAL&amp;1#_x000D_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 1 - Cost Summary</vt:lpstr>
      <vt:lpstr>Tab 2 - Subscriptions</vt:lpstr>
      <vt:lpstr>Tab 3 - Implementation</vt:lpstr>
      <vt:lpstr>Tab 4 - Additional Services Fee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Leah J Mancini</dc:creator>
  <cp:lastModifiedBy>Kristin LaPlante</cp:lastModifiedBy>
  <dcterms:created xsi:type="dcterms:W3CDTF">2024-11-27T17:06:49Z</dcterms:created>
  <dcterms:modified xsi:type="dcterms:W3CDTF">2025-09-05T19:43:39Z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becb14a-77dd-4391-85f7-4f46f8061aea_Enabled">
    <vt:lpwstr>true</vt:lpwstr>
  </property>
  <property fmtid="{D5CDD505-2E9C-101B-9397-08002B2CF9AE}" pid="3" name="MSIP_Label_0becb14a-77dd-4391-85f7-4f46f8061aea_SetDate">
    <vt:lpwstr>2025-01-08T19:41:06Z</vt:lpwstr>
  </property>
  <property fmtid="{D5CDD505-2E9C-101B-9397-08002B2CF9AE}" pid="4" name="MSIP_Label_0becb14a-77dd-4391-85f7-4f46f8061aea_Method">
    <vt:lpwstr>Privileged</vt:lpwstr>
  </property>
  <property fmtid="{D5CDD505-2E9C-101B-9397-08002B2CF9AE}" pid="5" name="MSIP_Label_0becb14a-77dd-4391-85f7-4f46f8061aea_Name">
    <vt:lpwstr>Confidential</vt:lpwstr>
  </property>
  <property fmtid="{D5CDD505-2E9C-101B-9397-08002B2CF9AE}" pid="6" name="MSIP_Label_0becb14a-77dd-4391-85f7-4f46f8061aea_SiteId">
    <vt:lpwstr>23b2cc00-e776-44cb-a980-c7c90c455026</vt:lpwstr>
  </property>
  <property fmtid="{D5CDD505-2E9C-101B-9397-08002B2CF9AE}" pid="7" name="MSIP_Label_0becb14a-77dd-4391-85f7-4f46f8061aea_ActionId">
    <vt:lpwstr>8efd1469-6310-470b-8c35-5408d591d442</vt:lpwstr>
  </property>
  <property fmtid="{D5CDD505-2E9C-101B-9397-08002B2CF9AE}" pid="8" name="MSIP_Label_0becb14a-77dd-4391-85f7-4f46f8061aea_ContentBits">
    <vt:lpwstr>1</vt:lpwstr>
  </property>
</Properties>
</file>