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June 2025\Maria\"/>
    </mc:Choice>
  </mc:AlternateContent>
  <xr:revisionPtr revIDLastSave="0" documentId="13_ncr:1_{DFAEECAC-CB46-415A-8084-0E376861DA10}" xr6:coauthVersionLast="47" xr6:coauthVersionMax="47" xr10:uidLastSave="{00000000-0000-0000-0000-000000000000}"/>
  <bookViews>
    <workbookView xWindow="-108" yWindow="-108" windowWidth="23256" windowHeight="12456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4" l="1"/>
  <c r="AA29" i="4"/>
  <c r="AB29" i="4"/>
  <c r="Y29" i="4"/>
  <c r="C37" i="2" l="1"/>
  <c r="B37" i="2"/>
  <c r="C35" i="2"/>
  <c r="B35" i="2"/>
  <c r="E34" i="2"/>
  <c r="E33" i="2"/>
  <c r="E32" i="2"/>
  <c r="E31" i="2"/>
  <c r="E30" i="2"/>
  <c r="E29" i="2"/>
  <c r="D28" i="2"/>
  <c r="E28" i="2" s="1"/>
  <c r="D27" i="2"/>
  <c r="E27" i="2" s="1"/>
  <c r="E26" i="2"/>
  <c r="E25" i="2"/>
  <c r="E24" i="2"/>
  <c r="E23" i="2"/>
  <c r="E22" i="2"/>
  <c r="E21" i="2"/>
  <c r="E20" i="2"/>
  <c r="E19" i="2"/>
  <c r="E18" i="2"/>
  <c r="E17" i="2"/>
  <c r="E16" i="2"/>
  <c r="D15" i="2"/>
  <c r="D35" i="2" s="1"/>
  <c r="E14" i="2"/>
  <c r="E13" i="2"/>
  <c r="E12" i="2"/>
  <c r="E10" i="2"/>
  <c r="E9" i="2"/>
  <c r="E8" i="2"/>
  <c r="E7" i="2"/>
  <c r="X29" i="4"/>
  <c r="D37" i="2" l="1"/>
  <c r="E37" i="2" s="1"/>
  <c r="E15" i="2"/>
  <c r="E35" i="2" s="1"/>
  <c r="W29" i="4"/>
  <c r="V29" i="4"/>
  <c r="U29" i="4"/>
  <c r="T29" i="4"/>
  <c r="S29" i="4"/>
  <c r="R29" i="4" l="1"/>
  <c r="Q29" i="4" l="1"/>
  <c r="P29" i="4"/>
  <c r="O29" i="4" l="1"/>
  <c r="N29" i="4" l="1"/>
  <c r="M29" i="4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<sst xmlns="http://schemas.openxmlformats.org/spreadsheetml/2006/main" count="138" uniqueCount="73">
  <si>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</si>
  <si>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</si>
  <si>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</si>
  <si>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</si>
  <si>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</si>
  <si>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</si>
  <si>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</si>
  <si>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</si>
  <si>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</si>
  <si>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</si>
  <si>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</si>
  <si>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</si>
  <si>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</si>
  <si>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</si>
  <si>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</si>
  <si>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</si>
  <si>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</si>
  <si>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</si>
  <si>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</si>
  <si>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</si>
  <si>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</si>
  <si>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</si>
  <si>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</si>
  <si>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</si>
  <si>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</si>
  <si>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</si>
  <si>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</si>
  <si>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</si>
  <si>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</si>
  <si>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</si>
  <si>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</si>
  <si>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</si>
  <si>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</si>
  <si>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</si>
  <si>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</si>
  <si>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</si>
  <si>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</si>
  <si>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</si>
  <si>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</si>
  <si>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</si>
  <si>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</si>
  <si>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</si>
  <si>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</si>
  <si>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</si>
  <si>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</si>
  <si>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</si>
  <si>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</si>
  <si>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</si>
  <si>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</si>
  <si>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</si>
  <si>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</si>
  <si>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</si>
  <si>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</si>
  <si>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</si>
  <si>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</si>
  <si>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</si>
  <si>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</si>
  <si>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</si>
  <si>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</si>
  <si>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</si>
  <si>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</si>
  <si>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</si>
  <si>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</si>
  <si>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</si>
  <si>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</si>
  <si>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</si>
  <si>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</si>
  <si>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</si>
  <si>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</si>
  <si>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</si>
  <si>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</si>
  <si>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* FY 2025 expenses have not been finalized, and are subject to change.</t>
  </si>
  <si>
    <t>FY 2023, FY 2024,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</si>
</sst>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4" fontId="18" fillId="0" borderId="4" xfId="0" applyNumberFormat="1" applyFont="1" applyBorder="1" applyAlignment="1">
      <alignment horizontal="center"/>
    </xf>
    <xf numFmtId="165" fontId="19" fillId="0" borderId="0" xfId="14" applyNumberFormat="1" applyFont="1" applyFill="1"/>
    <xf numFmtId="165" fontId="19" fillId="0" borderId="0" xfId="13" applyNumberFormat="1" applyFont="1" applyFill="1"/>
    <xf numFmtId="165" fontId="19" fillId="0" borderId="0" xfId="13" applyNumberFormat="1" applyFont="1" applyFill="1" applyBorder="1"/>
    <xf numFmtId="165" fontId="19" fillId="0" borderId="4" xfId="13" applyNumberFormat="1" applyFont="1" applyFill="1" applyBorder="1"/>
    <xf numFmtId="164" fontId="7" fillId="0" borderId="0" xfId="4" applyNumberFormat="1" applyFont="1"/>
    <xf numFmtId="0" fontId="14" fillId="2" borderId="0" xfId="10" applyFont="1" applyFill="1"/>
    <xf numFmtId="44" fontId="19" fillId="0" borderId="0" xfId="14" applyFont="1" applyFill="1"/>
    <xf numFmtId="43" fontId="19" fillId="0" borderId="0" xfId="13" applyFont="1" applyFill="1"/>
    <xf numFmtId="43" fontId="19" fillId="0" borderId="0" xfId="13" applyFont="1" applyFill="1" applyBorder="1"/>
    <xf numFmtId="43" fontId="19" fillId="0" borderId="4" xfId="13" applyFont="1" applyFill="1" applyBorder="1"/>
    <xf numFmtId="44" fontId="20" fillId="0" borderId="5" xfId="14" applyFont="1" applyFill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June%202025\aser-June%20(7.1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June%202025/aser-June%20(7.1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/>
      <sheetData sheetId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sheetPr>
    <tabColor rgb="FF92D050"/>
  </sheetPr>
  <dimension ref="A1:AB41"/>
  <sheetViews>
    <sheetView tabSelected="1" topLeftCell="N5" zoomScale="70" zoomScaleNormal="70" workbookViewId="0">
      <selection activeCell="Y29" sqref="Y29:AB29"/>
    </sheetView>
  </sheetViews>
  <sheetFormatPr defaultColWidth="8.77734375" defaultRowHeight="13.8" x14ac:dyDescent="0.25"/>
  <cols>
    <col min="1" max="1" width="48.21875" style="23" customWidth="1"/>
    <col min="2" max="2" width="17.44140625" style="23" bestFit="1" customWidth="1"/>
    <col min="3" max="3" width="27.77734375" style="23" customWidth="1"/>
    <col min="4" max="4" width="13.5546875" style="24" customWidth="1"/>
    <col min="5" max="14" width="15.5546875" style="24" customWidth="1"/>
    <col min="15" max="16" width="17.44140625" style="24" customWidth="1"/>
    <col min="17" max="17" width="16.5546875" style="24" customWidth="1"/>
    <col min="18" max="19" width="18" style="24" customWidth="1"/>
    <col min="20" max="21" width="16.88671875" style="24" customWidth="1"/>
    <col min="22" max="23" width="16.77734375" style="24" customWidth="1"/>
    <col min="24" max="25" width="16.88671875" style="24" customWidth="1"/>
    <col min="26" max="28" width="16.5546875" style="24" customWidth="1"/>
    <col min="29" max="16384" width="8.77734375" style="24"/>
  </cols>
  <sheetData>
    <row r="1" spans="1:28" ht="25.2" thickBot="1" x14ac:dyDescent="0.45">
      <c r="A1" s="21" t="s">
        <v>64</v>
      </c>
    </row>
    <row r="2" spans="1:28" ht="15.6" thickTop="1" x14ac:dyDescent="0.25">
      <c r="A2" s="22" t="s">
        <v>69</v>
      </c>
    </row>
    <row r="3" spans="1:28" ht="15" x14ac:dyDescent="0.25">
      <c r="A3" s="22" t="s">
        <v>65</v>
      </c>
    </row>
    <row r="4" spans="1:28" ht="15" x14ac:dyDescent="0.25">
      <c r="A4" s="22" t="s">
        <v>66</v>
      </c>
    </row>
    <row r="5" spans="1:28" ht="15.6" x14ac:dyDescent="0.3">
      <c r="A5" s="22" t="s">
        <v>67</v>
      </c>
      <c r="B5" s="25"/>
      <c r="C5" s="25"/>
    </row>
    <row r="6" spans="1:28" s="23" customFormat="1" ht="15.6" x14ac:dyDescent="0.3">
      <c r="A6" s="25"/>
      <c r="B6" s="25"/>
      <c r="C6" s="25"/>
    </row>
    <row r="7" spans="1:28" s="23" customFormat="1" ht="13.2" x14ac:dyDescent="0.25"/>
    <row r="8" spans="1:28" s="23" customFormat="1" ht="14.4" x14ac:dyDescent="0.3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6">
        <v>45657</v>
      </c>
      <c r="W8" s="46">
        <v>45688</v>
      </c>
      <c r="X8" s="46">
        <v>45716</v>
      </c>
      <c r="Y8" s="46">
        <v>45747</v>
      </c>
      <c r="Z8" s="46">
        <v>45777</v>
      </c>
      <c r="AA8" s="46">
        <v>45808</v>
      </c>
      <c r="AB8" s="46">
        <v>45838</v>
      </c>
    </row>
    <row r="9" spans="1:28" s="23" customFormat="1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7">
        <v>1000000000</v>
      </c>
      <c r="W9" s="47">
        <v>1250000000</v>
      </c>
      <c r="X9" s="53">
        <v>1250000000</v>
      </c>
      <c r="Y9" s="53">
        <v>1250000000</v>
      </c>
      <c r="Z9" s="53">
        <v>1250000000</v>
      </c>
      <c r="AA9" s="53">
        <v>1250000000</v>
      </c>
      <c r="AB9" s="53">
        <v>1250000000</v>
      </c>
    </row>
    <row r="10" spans="1:28" s="23" customFormat="1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48">
        <v>19885635.170000002</v>
      </c>
      <c r="W10" s="48">
        <v>21042848.190000001</v>
      </c>
      <c r="X10" s="54">
        <v>22388347.760000002</v>
      </c>
      <c r="Y10" s="54">
        <v>23761602.34</v>
      </c>
      <c r="Z10" s="54">
        <v>23919502.09</v>
      </c>
      <c r="AA10" s="54">
        <v>27187675.920000002</v>
      </c>
      <c r="AB10" s="54">
        <v>27659846</v>
      </c>
    </row>
    <row r="11" spans="1:28" s="23" customFormat="1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48">
        <v>9500000</v>
      </c>
      <c r="W11" s="48">
        <v>9500000</v>
      </c>
      <c r="X11" s="54">
        <v>9928571.4299999997</v>
      </c>
      <c r="Y11" s="54">
        <v>9928571.4299999997</v>
      </c>
      <c r="Z11" s="54">
        <v>9928571.4299999997</v>
      </c>
      <c r="AA11" s="54">
        <v>9928571.4299999997</v>
      </c>
      <c r="AB11" s="54">
        <v>9928571.4299999997</v>
      </c>
    </row>
    <row r="12" spans="1:28" s="23" customFormat="1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48">
        <v>29473750</v>
      </c>
      <c r="W12" s="48">
        <v>29473750</v>
      </c>
      <c r="X12" s="54">
        <v>30959821.43</v>
      </c>
      <c r="Y12" s="54">
        <v>30959821.43</v>
      </c>
      <c r="Z12" s="54">
        <v>30959821.43</v>
      </c>
      <c r="AA12" s="54">
        <v>30959821.43</v>
      </c>
      <c r="AB12" s="54">
        <v>30959821.43</v>
      </c>
    </row>
    <row r="13" spans="1:28" s="23" customFormat="1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48">
        <v>10656330.949999999</v>
      </c>
      <c r="W13" s="48">
        <v>10804579.130000001</v>
      </c>
      <c r="X13" s="54">
        <v>10886900.65</v>
      </c>
      <c r="Y13" s="54">
        <v>11261066.300000001</v>
      </c>
      <c r="Z13" s="54">
        <v>11261066.300000001</v>
      </c>
      <c r="AA13" s="54">
        <v>11417889.800000001</v>
      </c>
      <c r="AB13" s="54">
        <v>11490339.800000001</v>
      </c>
    </row>
    <row r="14" spans="1:28" s="23" customFormat="1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48">
        <v>89069.96</v>
      </c>
      <c r="W14" s="48">
        <v>89069.96</v>
      </c>
      <c r="X14" s="54">
        <v>89069.96</v>
      </c>
      <c r="Y14" s="54">
        <v>89069.96</v>
      </c>
      <c r="Z14" s="54">
        <v>89069.96</v>
      </c>
      <c r="AA14" s="54">
        <v>89069.96</v>
      </c>
      <c r="AB14" s="54">
        <v>89069.96</v>
      </c>
    </row>
    <row r="15" spans="1:28" s="23" customFormat="1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48">
        <v>2405.0500000000002</v>
      </c>
      <c r="W15" s="48">
        <v>2405.0500000000002</v>
      </c>
      <c r="X15" s="54">
        <v>2405.0500000000002</v>
      </c>
      <c r="Y15" s="54">
        <v>2405.0500000000002</v>
      </c>
      <c r="Z15" s="54">
        <v>2405.0500000000002</v>
      </c>
      <c r="AA15" s="54">
        <v>2405.0500000000002</v>
      </c>
      <c r="AB15" s="54">
        <v>2405.0500000000002</v>
      </c>
    </row>
    <row r="16" spans="1:28" s="23" customFormat="1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48">
        <v>57209.33</v>
      </c>
      <c r="W16" s="48">
        <v>57209.33</v>
      </c>
      <c r="X16" s="54">
        <v>57209.33</v>
      </c>
      <c r="Y16" s="54">
        <v>57209.33</v>
      </c>
      <c r="Z16" s="54">
        <v>57209.33</v>
      </c>
      <c r="AA16" s="54">
        <v>57209.33</v>
      </c>
      <c r="AB16" s="54">
        <v>57209.33</v>
      </c>
    </row>
    <row r="17" spans="1:28" s="23" customFormat="1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48">
        <v>976037.58</v>
      </c>
      <c r="W17" s="48">
        <v>976037.58</v>
      </c>
      <c r="X17" s="54">
        <v>976037.58</v>
      </c>
      <c r="Y17" s="54">
        <v>976037.58</v>
      </c>
      <c r="Z17" s="54">
        <v>976037.58</v>
      </c>
      <c r="AA17" s="54">
        <v>976037.58</v>
      </c>
      <c r="AB17" s="54">
        <v>976037.58</v>
      </c>
    </row>
    <row r="18" spans="1:28" s="23" customFormat="1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48">
        <v>302629.90000000002</v>
      </c>
      <c r="W18" s="48">
        <v>302629.90000000002</v>
      </c>
      <c r="X18" s="54">
        <v>302823.90000000002</v>
      </c>
      <c r="Y18" s="54">
        <v>302823.90000000002</v>
      </c>
      <c r="Z18" s="54">
        <v>302823.90000000002</v>
      </c>
      <c r="AA18" s="54">
        <v>302823.90000000002</v>
      </c>
      <c r="AB18" s="54">
        <v>302823.90000000002</v>
      </c>
    </row>
    <row r="19" spans="1:28" s="23" customFormat="1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48">
        <v>238747022.97</v>
      </c>
      <c r="W19" s="48">
        <v>243123148.44999999</v>
      </c>
      <c r="X19" s="54">
        <v>244415580.55000001</v>
      </c>
      <c r="Y19" s="54">
        <v>245079612.75</v>
      </c>
      <c r="Z19" s="54">
        <v>245437891.56</v>
      </c>
      <c r="AA19" s="54">
        <v>245458064.87</v>
      </c>
      <c r="AB19" s="54">
        <v>244851363.41999999</v>
      </c>
    </row>
    <row r="20" spans="1:28" s="23" customFormat="1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48">
        <v>68735354.25</v>
      </c>
      <c r="W20" s="48">
        <v>69964739.450000003</v>
      </c>
      <c r="X20" s="54">
        <v>71087034.620000005</v>
      </c>
      <c r="Y20" s="54">
        <v>71387401.640000001</v>
      </c>
      <c r="Z20" s="54">
        <v>71441392.980000004</v>
      </c>
      <c r="AA20" s="54">
        <v>71484360.680000007</v>
      </c>
      <c r="AB20" s="54">
        <v>71484262.969999999</v>
      </c>
    </row>
    <row r="21" spans="1:28" s="23" customFormat="1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48">
        <v>15750000</v>
      </c>
      <c r="W21" s="48">
        <v>15750000</v>
      </c>
      <c r="X21" s="54">
        <v>15750000</v>
      </c>
      <c r="Y21" s="54">
        <v>15750000</v>
      </c>
      <c r="Z21" s="54">
        <v>15750000</v>
      </c>
      <c r="AA21" s="54">
        <v>15750000</v>
      </c>
      <c r="AB21" s="54">
        <v>19939515.199999999</v>
      </c>
    </row>
    <row r="22" spans="1:28" s="23" customFormat="1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48">
        <v>1324.86</v>
      </c>
      <c r="W22" s="48">
        <v>1324.86</v>
      </c>
      <c r="X22" s="54">
        <v>1324.86</v>
      </c>
      <c r="Y22" s="54">
        <v>1324.86</v>
      </c>
      <c r="Z22" s="54">
        <v>1324.86</v>
      </c>
      <c r="AA22" s="54">
        <v>1324.86</v>
      </c>
      <c r="AB22" s="54">
        <v>1324.86</v>
      </c>
    </row>
    <row r="23" spans="1:28" s="23" customFormat="1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49">
        <v>11480</v>
      </c>
      <c r="W23" s="49">
        <v>11480</v>
      </c>
      <c r="X23" s="55">
        <v>11480</v>
      </c>
      <c r="Y23" s="55">
        <v>11480</v>
      </c>
      <c r="Z23" s="55">
        <v>11480</v>
      </c>
      <c r="AA23" s="55">
        <v>11480</v>
      </c>
      <c r="AB23" s="55">
        <v>11480</v>
      </c>
    </row>
    <row r="24" spans="1:28" s="23" customFormat="1" x14ac:dyDescent="0.3">
      <c r="A24" s="52" t="s">
        <v>59</v>
      </c>
      <c r="B24" s="27" t="s">
        <v>43</v>
      </c>
      <c r="C24" s="23" t="s">
        <v>57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49"/>
      <c r="W24" s="49">
        <v>3200769.57</v>
      </c>
      <c r="X24" s="55">
        <v>3200769.57</v>
      </c>
      <c r="Y24" s="55">
        <v>3200769.57</v>
      </c>
      <c r="Z24" s="55">
        <v>3200769.57</v>
      </c>
      <c r="AA24" s="55">
        <v>3200769.57</v>
      </c>
      <c r="AB24" s="55">
        <v>3200769.57</v>
      </c>
    </row>
    <row r="25" spans="1:28" s="23" customFormat="1" x14ac:dyDescent="0.3">
      <c r="A25" s="26" t="s">
        <v>60</v>
      </c>
      <c r="B25" s="27" t="s">
        <v>43</v>
      </c>
      <c r="C25" s="23" t="s">
        <v>61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55736.66</v>
      </c>
      <c r="M25" s="34">
        <v>214594.21</v>
      </c>
      <c r="N25" s="34">
        <v>238015.17</v>
      </c>
      <c r="O25" s="34">
        <v>238015.17</v>
      </c>
      <c r="P25" s="34">
        <v>298752.09000000003</v>
      </c>
      <c r="Q25" s="34">
        <v>298752.09000000003</v>
      </c>
      <c r="R25" s="34">
        <v>305878.14</v>
      </c>
      <c r="S25" s="34">
        <v>305878.14</v>
      </c>
      <c r="T25" s="34">
        <v>305878.14</v>
      </c>
      <c r="U25" s="34">
        <v>305878.14</v>
      </c>
      <c r="V25" s="49">
        <v>407980.03</v>
      </c>
      <c r="W25" s="49">
        <v>407980.03</v>
      </c>
      <c r="X25" s="55">
        <v>407980.03</v>
      </c>
      <c r="Y25" s="55">
        <v>411407.14</v>
      </c>
      <c r="Z25" s="55">
        <v>411407.14</v>
      </c>
      <c r="AA25" s="55">
        <v>9250305.4900000002</v>
      </c>
      <c r="AB25" s="55">
        <v>9469190.5500000007</v>
      </c>
    </row>
    <row r="26" spans="1:28" s="23" customFormat="1" x14ac:dyDescent="0.3">
      <c r="A26" s="26" t="s">
        <v>62</v>
      </c>
      <c r="B26" s="27" t="s">
        <v>48</v>
      </c>
      <c r="C26" s="23" t="s">
        <v>47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54761.66</v>
      </c>
      <c r="M26" s="34">
        <v>160712.69</v>
      </c>
      <c r="N26" s="34">
        <v>160712.69</v>
      </c>
      <c r="O26" s="34">
        <v>189180.22</v>
      </c>
      <c r="P26" s="34">
        <v>243045.02</v>
      </c>
      <c r="Q26" s="34">
        <v>248656.17</v>
      </c>
      <c r="R26" s="34">
        <v>297420.11</v>
      </c>
      <c r="S26" s="34">
        <v>306783.28999999998</v>
      </c>
      <c r="T26" s="34">
        <v>355131.72</v>
      </c>
      <c r="U26" s="34">
        <v>359862.63</v>
      </c>
      <c r="V26" s="49">
        <v>360092.4</v>
      </c>
      <c r="W26" s="49">
        <v>379296.08</v>
      </c>
      <c r="X26" s="55">
        <v>398583.86</v>
      </c>
      <c r="Y26" s="55">
        <v>490291.7</v>
      </c>
      <c r="Z26" s="55">
        <v>490291.7</v>
      </c>
      <c r="AA26" s="55">
        <v>490291.7</v>
      </c>
      <c r="AB26" s="55">
        <v>490291.7</v>
      </c>
    </row>
    <row r="27" spans="1:28" s="23" customFormat="1" x14ac:dyDescent="0.3">
      <c r="A27" s="26" t="s">
        <v>62</v>
      </c>
      <c r="B27" s="27" t="s">
        <v>48</v>
      </c>
      <c r="C27" s="23" t="s">
        <v>49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45873.79</v>
      </c>
      <c r="M27" s="34">
        <v>108236.81</v>
      </c>
      <c r="N27" s="34">
        <v>108236.81</v>
      </c>
      <c r="O27" s="34">
        <v>108236.81</v>
      </c>
      <c r="P27" s="34">
        <v>108236.81</v>
      </c>
      <c r="Q27" s="34">
        <v>108236.81</v>
      </c>
      <c r="R27" s="34">
        <v>108236.81</v>
      </c>
      <c r="S27" s="34">
        <v>108236.81</v>
      </c>
      <c r="T27" s="34">
        <v>108236.81</v>
      </c>
      <c r="U27" s="34">
        <v>108236.81</v>
      </c>
      <c r="V27" s="49">
        <v>108236.81</v>
      </c>
      <c r="W27" s="49">
        <v>108236.81</v>
      </c>
      <c r="X27" s="55">
        <v>108236.81</v>
      </c>
      <c r="Y27" s="55">
        <v>108236.81</v>
      </c>
      <c r="Z27" s="55">
        <v>108236.81</v>
      </c>
      <c r="AA27" s="55">
        <v>108236.81</v>
      </c>
      <c r="AB27" s="55">
        <v>108236.81</v>
      </c>
    </row>
    <row r="28" spans="1:28" s="23" customFormat="1" x14ac:dyDescent="0.3">
      <c r="A28" s="26" t="s">
        <v>63</v>
      </c>
      <c r="B28" s="27" t="s">
        <v>48</v>
      </c>
      <c r="C28" s="23" t="s">
        <v>55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2812.16</v>
      </c>
      <c r="N28" s="35">
        <v>2812.16</v>
      </c>
      <c r="O28" s="35">
        <v>2812.16</v>
      </c>
      <c r="P28" s="35">
        <v>2812.16</v>
      </c>
      <c r="Q28" s="35">
        <v>2812.16</v>
      </c>
      <c r="R28" s="35">
        <v>2812.16</v>
      </c>
      <c r="S28" s="35">
        <v>2812.16</v>
      </c>
      <c r="T28" s="35">
        <v>2812.16</v>
      </c>
      <c r="U28" s="35">
        <v>2812.16</v>
      </c>
      <c r="V28" s="50">
        <v>2812.16</v>
      </c>
      <c r="W28" s="50">
        <v>2812.16</v>
      </c>
      <c r="X28" s="56">
        <v>2812.16</v>
      </c>
      <c r="Y28" s="56">
        <v>2812.16</v>
      </c>
      <c r="Z28" s="56">
        <v>2812.16</v>
      </c>
      <c r="AA28" s="56">
        <v>2812.16</v>
      </c>
      <c r="AB28" s="56">
        <v>2812.16</v>
      </c>
    </row>
    <row r="29" spans="1:28" s="23" customFormat="1" ht="14.4" thickBot="1" x14ac:dyDescent="0.35">
      <c r="A29" s="29" t="s">
        <v>68</v>
      </c>
      <c r="B29" s="29"/>
      <c r="C29" s="29"/>
      <c r="D29" s="36">
        <f>SUM(D9:D28)</f>
        <v>5634919.9600000009</v>
      </c>
      <c r="E29" s="36">
        <f>SUM(E9:E28)</f>
        <v>284805056.17000002</v>
      </c>
      <c r="F29" s="36">
        <f t="shared" ref="F29:N29" si="0">SUM(F9:F28)</f>
        <v>302645171.94</v>
      </c>
      <c r="G29" s="36">
        <f t="shared" si="0"/>
        <v>316195939.13</v>
      </c>
      <c r="H29" s="36">
        <f t="shared" si="0"/>
        <v>338862630.07999998</v>
      </c>
      <c r="I29" s="36">
        <f t="shared" si="0"/>
        <v>367099455.57999992</v>
      </c>
      <c r="J29" s="36">
        <f t="shared" si="0"/>
        <v>385749912.07000005</v>
      </c>
      <c r="K29" s="36">
        <f t="shared" si="0"/>
        <v>662026525.44000006</v>
      </c>
      <c r="L29" s="36">
        <f t="shared" si="0"/>
        <v>689233504.10000002</v>
      </c>
      <c r="M29" s="36">
        <f t="shared" si="0"/>
        <v>713017955.96000004</v>
      </c>
      <c r="N29" s="36">
        <f t="shared" si="0"/>
        <v>735143386.57999992</v>
      </c>
      <c r="O29" s="36">
        <f t="shared" ref="O29:S29" si="1">SUM(O9:O28)</f>
        <v>1008157827.8199998</v>
      </c>
      <c r="P29" s="36">
        <f t="shared" si="1"/>
        <v>1030322204.0399998</v>
      </c>
      <c r="Q29" s="36">
        <f t="shared" si="1"/>
        <v>1060148702.05</v>
      </c>
      <c r="R29" s="36">
        <f t="shared" si="1"/>
        <v>1077091367.8599997</v>
      </c>
      <c r="S29" s="36">
        <f t="shared" si="1"/>
        <v>1348812043.77</v>
      </c>
      <c r="T29" s="36">
        <f t="shared" ref="T29:Y29" si="2">SUM(T9:T28)</f>
        <v>1367809263.95</v>
      </c>
      <c r="U29" s="36">
        <f t="shared" si="2"/>
        <v>1380889339.5000002</v>
      </c>
      <c r="V29" s="36">
        <f t="shared" si="2"/>
        <v>1395067371.4200001</v>
      </c>
      <c r="W29" s="36">
        <f t="shared" si="2"/>
        <v>1655198316.55</v>
      </c>
      <c r="X29" s="57">
        <f t="shared" si="2"/>
        <v>1660974989.55</v>
      </c>
      <c r="Y29" s="57">
        <f>SUM(Y9:Y28)</f>
        <v>1663781943.95</v>
      </c>
      <c r="Z29" s="57">
        <f t="shared" ref="Z29:AB29" si="3">SUM(Z9:Z28)</f>
        <v>1664352113.8499999</v>
      </c>
      <c r="AA29" s="57">
        <f t="shared" si="3"/>
        <v>1676679150.54</v>
      </c>
      <c r="AB29" s="57">
        <f t="shared" si="3"/>
        <v>1681025371.72</v>
      </c>
    </row>
    <row r="30" spans="1:28" s="23" customFormat="1" thickTop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28" s="23" customFormat="1" ht="13.2" x14ac:dyDescent="0.25"/>
    <row r="32" spans="1:28" s="23" customFormat="1" ht="13.2" x14ac:dyDescent="0.25"/>
    <row r="33" s="23" customFormat="1" ht="13.2" x14ac:dyDescent="0.25"/>
    <row r="34" s="23" customFormat="1" ht="13.2" x14ac:dyDescent="0.25"/>
    <row r="35" s="23" customFormat="1" ht="13.2" x14ac:dyDescent="0.25"/>
    <row r="36" s="23" customFormat="1" ht="13.2" x14ac:dyDescent="0.25"/>
    <row r="37" s="23" customFormat="1" ht="13.2" x14ac:dyDescent="0.25"/>
    <row r="38" s="23" customFormat="1" ht="13.2" x14ac:dyDescent="0.25"/>
    <row r="39" s="23" customFormat="1" ht="13.2" x14ac:dyDescent="0.25"/>
    <row r="40" s="23" customFormat="1" ht="13.2" x14ac:dyDescent="0.25"/>
    <row r="41" s="23" customFormat="1" ht="13.2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6" location="'DEC approp language'!A1" display="Department of Environmental Conservation" xr:uid="{3223467C-0082-42FD-8C9D-367F8F2860B7}"/>
    <hyperlink ref="A27" location="'DEC approp language'!A1" display="Department of Environmental Conservation" xr:uid="{BC8B9338-74CE-4660-9C95-E48279333245}"/>
    <hyperlink ref="A28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sheetPr>
    <tabColor rgb="FF92D050"/>
  </sheetPr>
  <dimension ref="A1:J53"/>
  <sheetViews>
    <sheetView topLeftCell="A20" zoomScaleNormal="100" workbookViewId="0">
      <selection sqref="A1:E39"/>
    </sheetView>
  </sheetViews>
  <sheetFormatPr defaultColWidth="8.77734375" defaultRowHeight="13.8" x14ac:dyDescent="0.25"/>
  <cols>
    <col min="1" max="1" width="66" style="5" customWidth="1"/>
    <col min="2" max="3" width="19" style="5" customWidth="1"/>
    <col min="4" max="4" width="19.88671875" style="6" customWidth="1"/>
    <col min="5" max="5" width="19.77734375" style="6" customWidth="1"/>
    <col min="6" max="16384" width="8.77734375" style="6"/>
  </cols>
  <sheetData>
    <row r="1" spans="1:5" x14ac:dyDescent="0.25">
      <c r="A1" s="4" t="s">
        <v>0</v>
      </c>
      <c r="D1" s="5"/>
      <c r="E1" s="5"/>
    </row>
    <row r="2" spans="1:5" x14ac:dyDescent="0.25">
      <c r="A2" s="4" t="s">
        <v>72</v>
      </c>
      <c r="D2" s="5"/>
      <c r="E2" s="5"/>
    </row>
    <row r="3" spans="1:5" x14ac:dyDescent="0.25">
      <c r="A3" s="4" t="s">
        <v>1</v>
      </c>
      <c r="D3" s="5"/>
      <c r="E3" s="5"/>
    </row>
    <row r="4" spans="1:5" x14ac:dyDescent="0.25">
      <c r="A4" s="7">
        <v>45838</v>
      </c>
      <c r="D4" s="5"/>
      <c r="E4" s="5"/>
    </row>
    <row r="5" spans="1:5" ht="14.4" thickBot="1" x14ac:dyDescent="0.3">
      <c r="D5" s="5"/>
      <c r="E5" s="5"/>
    </row>
    <row r="6" spans="1:5" ht="14.4" thickBot="1" x14ac:dyDescent="0.3">
      <c r="A6" s="37"/>
      <c r="B6" s="38" t="s">
        <v>2</v>
      </c>
      <c r="C6" s="38" t="s">
        <v>70</v>
      </c>
      <c r="D6" s="39">
        <v>2025</v>
      </c>
      <c r="E6" s="38" t="s">
        <v>32</v>
      </c>
    </row>
    <row r="7" spans="1:5" x14ac:dyDescent="0.25">
      <c r="A7" s="8" t="s">
        <v>3</v>
      </c>
      <c r="B7" s="9">
        <v>779506150.48000002</v>
      </c>
      <c r="C7" s="9">
        <v>1212876546.3699999</v>
      </c>
      <c r="D7" s="41">
        <v>999973993.26999998</v>
      </c>
      <c r="E7" s="9">
        <f>B7+C7+D7</f>
        <v>2992356690.1199999</v>
      </c>
    </row>
    <row r="8" spans="1:5" x14ac:dyDescent="0.25">
      <c r="A8" s="8" t="s">
        <v>4</v>
      </c>
      <c r="B8" s="9">
        <v>468792666.13</v>
      </c>
      <c r="C8" s="9">
        <v>1525255797.3899999</v>
      </c>
      <c r="D8" s="40">
        <v>911265058</v>
      </c>
      <c r="E8" s="9">
        <f>B8+C8+D8</f>
        <v>2905313521.52</v>
      </c>
    </row>
    <row r="9" spans="1:5" x14ac:dyDescent="0.25">
      <c r="A9" s="8" t="s">
        <v>6</v>
      </c>
      <c r="B9" s="9">
        <v>33425232.039999999</v>
      </c>
      <c r="C9" s="9">
        <v>413489543.02999997</v>
      </c>
      <c r="D9" s="41">
        <v>146611642.38</v>
      </c>
      <c r="E9" s="41">
        <f>B9+C9+D9</f>
        <v>593526417.45000005</v>
      </c>
    </row>
    <row r="10" spans="1:5" x14ac:dyDescent="0.25">
      <c r="A10" s="8" t="s">
        <v>5</v>
      </c>
      <c r="B10" s="9">
        <v>89497398</v>
      </c>
      <c r="C10" s="9">
        <v>110747920.06</v>
      </c>
      <c r="D10" s="41">
        <v>34788750.410000004</v>
      </c>
      <c r="E10" s="41">
        <f t="shared" ref="E10" si="0">B10+C10+D10</f>
        <v>235034068.47</v>
      </c>
    </row>
    <row r="11" spans="1:5" x14ac:dyDescent="0.25">
      <c r="A11" s="8" t="s">
        <v>7</v>
      </c>
      <c r="B11" s="11"/>
      <c r="C11" s="11"/>
      <c r="D11" s="41"/>
      <c r="E11" s="11"/>
    </row>
    <row r="12" spans="1:5" x14ac:dyDescent="0.25">
      <c r="A12" s="12" t="s">
        <v>8</v>
      </c>
      <c r="B12" s="9">
        <v>38401260.850000001</v>
      </c>
      <c r="C12" s="9">
        <v>294378821.64000005</v>
      </c>
      <c r="D12" s="41">
        <v>287728354.5999999</v>
      </c>
      <c r="E12" s="9">
        <f>B12+C12+D12</f>
        <v>620508437.08999991</v>
      </c>
    </row>
    <row r="13" spans="1:5" x14ac:dyDescent="0.25">
      <c r="A13" s="12" t="s">
        <v>9</v>
      </c>
      <c r="B13" s="9">
        <v>31109088.169999994</v>
      </c>
      <c r="C13" s="9">
        <v>92583162.700000003</v>
      </c>
      <c r="D13" s="40">
        <v>64635734.840000018</v>
      </c>
      <c r="E13" s="9">
        <f t="shared" ref="E13:E34" si="1">B13+C13+D13</f>
        <v>188327985.71000004</v>
      </c>
    </row>
    <row r="14" spans="1:5" x14ac:dyDescent="0.25">
      <c r="A14" s="12" t="s">
        <v>25</v>
      </c>
      <c r="B14" s="9">
        <v>3334.6099999999997</v>
      </c>
      <c r="C14" s="9">
        <v>34465524.420000002</v>
      </c>
      <c r="D14" s="40">
        <v>32637044.229999997</v>
      </c>
      <c r="E14" s="9">
        <f>B14+C14+D14</f>
        <v>67105903.259999998</v>
      </c>
    </row>
    <row r="15" spans="1:5" x14ac:dyDescent="0.25">
      <c r="A15" s="12" t="s">
        <v>12</v>
      </c>
      <c r="B15" s="9">
        <v>1345567.45</v>
      </c>
      <c r="C15" s="9">
        <v>25601698</v>
      </c>
      <c r="D15" s="42">
        <f>IFERROR(VLOOKUP(A15,[1]Sheet3!$A$5:$E$35,5,FALSE),0)</f>
        <v>0</v>
      </c>
      <c r="E15" s="9">
        <f>B15+C15+D15</f>
        <v>26947265.449999999</v>
      </c>
    </row>
    <row r="16" spans="1:5" x14ac:dyDescent="0.25">
      <c r="A16" s="12" t="s">
        <v>10</v>
      </c>
      <c r="B16" s="9">
        <v>21722914.369999997</v>
      </c>
      <c r="C16" s="9">
        <v>679720.43999999983</v>
      </c>
      <c r="D16" s="40">
        <v>541006.52</v>
      </c>
      <c r="E16" s="9">
        <f t="shared" si="1"/>
        <v>22943641.329999998</v>
      </c>
    </row>
    <row r="17" spans="1:6" x14ac:dyDescent="0.25">
      <c r="A17" s="12" t="s">
        <v>11</v>
      </c>
      <c r="B17" s="9">
        <v>6015399.3899999997</v>
      </c>
      <c r="C17" s="9">
        <v>14275193.370000007</v>
      </c>
      <c r="D17" s="40">
        <v>1778062.48</v>
      </c>
      <c r="E17" s="9">
        <f t="shared" si="1"/>
        <v>22068655.240000006</v>
      </c>
    </row>
    <row r="18" spans="1:6" x14ac:dyDescent="0.25">
      <c r="A18" s="12" t="s">
        <v>13</v>
      </c>
      <c r="B18" s="9">
        <v>1133769.3700000003</v>
      </c>
      <c r="C18" s="9">
        <v>7507075.5800000019</v>
      </c>
      <c r="D18" s="40">
        <v>2795515.3899999997</v>
      </c>
      <c r="E18" s="9">
        <f t="shared" si="1"/>
        <v>11436360.340000004</v>
      </c>
    </row>
    <row r="19" spans="1:6" x14ac:dyDescent="0.25">
      <c r="A19" s="12" t="s">
        <v>16</v>
      </c>
      <c r="B19" s="9">
        <v>403808.14</v>
      </c>
      <c r="C19" s="9">
        <v>7389002.7799999984</v>
      </c>
      <c r="D19" s="41">
        <v>1790218.57</v>
      </c>
      <c r="E19" s="9">
        <f>B19+C19+D19</f>
        <v>9583029.4899999984</v>
      </c>
    </row>
    <row r="20" spans="1:6" s="10" customFormat="1" x14ac:dyDescent="0.25">
      <c r="A20" s="12" t="s">
        <v>29</v>
      </c>
      <c r="B20" s="9">
        <v>0</v>
      </c>
      <c r="C20" s="9">
        <v>4381050.59</v>
      </c>
      <c r="D20" s="41">
        <v>1714308.97</v>
      </c>
      <c r="E20" s="9">
        <f>B20+C20+D20</f>
        <v>6095359.5599999996</v>
      </c>
      <c r="F20" s="6"/>
    </row>
    <row r="21" spans="1:6" s="10" customFormat="1" x14ac:dyDescent="0.25">
      <c r="A21" s="12" t="s">
        <v>18</v>
      </c>
      <c r="B21" s="9">
        <v>338290.70999999996</v>
      </c>
      <c r="C21" s="9">
        <v>2370881.8199999998</v>
      </c>
      <c r="D21" s="40">
        <v>728363.46</v>
      </c>
      <c r="E21" s="9">
        <f>B21+C21+D21</f>
        <v>3437535.9899999998</v>
      </c>
      <c r="F21" s="6"/>
    </row>
    <row r="22" spans="1:6" s="10" customFormat="1" x14ac:dyDescent="0.25">
      <c r="A22" s="12" t="s">
        <v>15</v>
      </c>
      <c r="B22" s="9">
        <v>544134.24</v>
      </c>
      <c r="C22" s="9">
        <v>2306934.63</v>
      </c>
      <c r="D22" s="41">
        <v>984050.86</v>
      </c>
      <c r="E22" s="9">
        <f t="shared" si="1"/>
        <v>3835119.73</v>
      </c>
      <c r="F22" s="6"/>
    </row>
    <row r="23" spans="1:6" s="10" customFormat="1" x14ac:dyDescent="0.25">
      <c r="A23" s="12" t="s">
        <v>14</v>
      </c>
      <c r="B23" s="9">
        <v>987054.25</v>
      </c>
      <c r="C23" s="9">
        <v>1158344.3500000001</v>
      </c>
      <c r="D23" s="40">
        <v>96057.790000000008</v>
      </c>
      <c r="E23" s="9">
        <f>B23+C23+D23</f>
        <v>2241456.39</v>
      </c>
      <c r="F23" s="6"/>
    </row>
    <row r="24" spans="1:6" s="10" customFormat="1" x14ac:dyDescent="0.25">
      <c r="A24" s="12" t="s">
        <v>17</v>
      </c>
      <c r="B24" s="9">
        <v>354272.05</v>
      </c>
      <c r="C24" s="9">
        <v>1311320.92</v>
      </c>
      <c r="D24" s="40">
        <v>509090.41</v>
      </c>
      <c r="E24" s="9">
        <f t="shared" si="1"/>
        <v>2174683.38</v>
      </c>
      <c r="F24" s="6"/>
    </row>
    <row r="25" spans="1:6" s="10" customFormat="1" x14ac:dyDescent="0.25">
      <c r="A25" s="12" t="s">
        <v>19</v>
      </c>
      <c r="B25" s="9">
        <v>32159.79</v>
      </c>
      <c r="C25" s="9">
        <v>451823.50000000006</v>
      </c>
      <c r="D25" s="40">
        <v>190419.46000000002</v>
      </c>
      <c r="E25" s="9">
        <f t="shared" si="1"/>
        <v>674402.75</v>
      </c>
      <c r="F25" s="6"/>
    </row>
    <row r="26" spans="1:6" s="10" customFormat="1" x14ac:dyDescent="0.25">
      <c r="A26" s="12" t="s">
        <v>21</v>
      </c>
      <c r="B26" s="9">
        <v>21436.49</v>
      </c>
      <c r="C26" s="9">
        <v>240494.53</v>
      </c>
      <c r="D26" s="40">
        <v>49152.94</v>
      </c>
      <c r="E26" s="9">
        <f>B26+C26+D26</f>
        <v>311083.95999999996</v>
      </c>
      <c r="F26" s="6"/>
    </row>
    <row r="27" spans="1:6" s="10" customFormat="1" x14ac:dyDescent="0.25">
      <c r="A27" s="12" t="s">
        <v>20</v>
      </c>
      <c r="B27" s="9">
        <v>23714.070000000003</v>
      </c>
      <c r="C27" s="9">
        <v>203639.94</v>
      </c>
      <c r="D27" s="41">
        <f>IFERROR(VLOOKUP(A27,[1]Sheet3!$A$5:$E$35,5,FALSE),0)</f>
        <v>0</v>
      </c>
      <c r="E27" s="9">
        <f t="shared" si="1"/>
        <v>227354.01</v>
      </c>
      <c r="F27" s="6"/>
    </row>
    <row r="28" spans="1:6" s="10" customFormat="1" x14ac:dyDescent="0.25">
      <c r="A28" s="12" t="s">
        <v>28</v>
      </c>
      <c r="B28" s="9">
        <v>0</v>
      </c>
      <c r="C28" s="9">
        <v>139755.66</v>
      </c>
      <c r="D28" s="42">
        <f>IFERROR(VLOOKUP(A28,[1]Sheet3!$A$5:$E$35,5,FALSE),0)</f>
        <v>0</v>
      </c>
      <c r="E28" s="9">
        <f>B28+C28+D28</f>
        <v>139755.66</v>
      </c>
      <c r="F28" s="6"/>
    </row>
    <row r="29" spans="1:6" s="10" customFormat="1" x14ac:dyDescent="0.25">
      <c r="A29" s="12" t="s">
        <v>22</v>
      </c>
      <c r="B29" s="9">
        <v>11908.72</v>
      </c>
      <c r="C29" s="9">
        <v>94987.59</v>
      </c>
      <c r="D29" s="40">
        <v>11092.15</v>
      </c>
      <c r="E29" s="9">
        <f t="shared" si="1"/>
        <v>117988.45999999999</v>
      </c>
      <c r="F29" s="6"/>
    </row>
    <row r="30" spans="1:6" s="10" customFormat="1" x14ac:dyDescent="0.25">
      <c r="A30" s="3" t="s">
        <v>26</v>
      </c>
      <c r="B30" s="9">
        <v>0</v>
      </c>
      <c r="C30" s="9">
        <v>44991.16</v>
      </c>
      <c r="D30" s="40">
        <v>41141.71</v>
      </c>
      <c r="E30" s="9">
        <f>B30+C30+D30</f>
        <v>86132.87</v>
      </c>
      <c r="F30" s="6"/>
    </row>
    <row r="31" spans="1:6" s="10" customFormat="1" x14ac:dyDescent="0.25">
      <c r="A31" s="12" t="s">
        <v>24</v>
      </c>
      <c r="B31" s="9">
        <v>4821</v>
      </c>
      <c r="C31" s="9">
        <v>18820.149999999998</v>
      </c>
      <c r="D31" s="40">
        <v>6630.44</v>
      </c>
      <c r="E31" s="9">
        <f>B31+C31+D31</f>
        <v>30271.589999999997</v>
      </c>
      <c r="F31" s="6"/>
    </row>
    <row r="32" spans="1:6" s="10" customFormat="1" x14ac:dyDescent="0.25">
      <c r="A32" s="12" t="s">
        <v>23</v>
      </c>
      <c r="B32" s="9">
        <v>8786.68</v>
      </c>
      <c r="C32" s="9">
        <v>17124.95</v>
      </c>
      <c r="D32" s="40">
        <v>2407.59</v>
      </c>
      <c r="E32" s="9">
        <f t="shared" si="1"/>
        <v>28319.22</v>
      </c>
      <c r="F32" s="6"/>
    </row>
    <row r="33" spans="1:10" s="1" customFormat="1" x14ac:dyDescent="0.25">
      <c r="A33" s="12" t="s">
        <v>27</v>
      </c>
      <c r="B33" s="9">
        <v>2942.55</v>
      </c>
      <c r="C33" s="9">
        <v>798.91</v>
      </c>
      <c r="D33" s="40">
        <v>16392.38</v>
      </c>
      <c r="E33" s="9">
        <f t="shared" si="1"/>
        <v>20133.84</v>
      </c>
      <c r="G33"/>
      <c r="H33"/>
      <c r="I33"/>
      <c r="J33"/>
    </row>
    <row r="34" spans="1:10" s="1" customFormat="1" x14ac:dyDescent="0.25">
      <c r="A34" s="12" t="s">
        <v>30</v>
      </c>
      <c r="B34" s="9">
        <v>0</v>
      </c>
      <c r="C34" s="9">
        <v>42</v>
      </c>
      <c r="D34" s="42">
        <v>60000</v>
      </c>
      <c r="E34" s="9">
        <f t="shared" si="1"/>
        <v>60042</v>
      </c>
      <c r="G34"/>
      <c r="H34"/>
      <c r="I34"/>
      <c r="J34"/>
    </row>
    <row r="35" spans="1:10" s="10" customFormat="1" x14ac:dyDescent="0.25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396315044.7899999</v>
      </c>
      <c r="E35" s="19">
        <f>SUM(E12:E34)</f>
        <v>988400917.32000017</v>
      </c>
    </row>
    <row r="36" spans="1:10" s="10" customFormat="1" x14ac:dyDescent="0.25">
      <c r="A36" s="14"/>
      <c r="B36" s="15"/>
      <c r="C36" s="15"/>
      <c r="D36" s="42"/>
      <c r="E36" s="15"/>
    </row>
    <row r="37" spans="1:10" s="10" customFormat="1" ht="14.4" thickBot="1" x14ac:dyDescent="0.3">
      <c r="A37" s="16" t="s">
        <v>32</v>
      </c>
      <c r="B37" s="17">
        <f>SUM(B8:B34)</f>
        <v>694179959.07000005</v>
      </c>
      <c r="C37" s="17">
        <f>SUM(C8:C34)</f>
        <v>2539114470.1100001</v>
      </c>
      <c r="D37" s="44">
        <f>SUM(D8:D34)</f>
        <v>1488980495.5800002</v>
      </c>
      <c r="E37" s="17">
        <f>B37+C37+D37</f>
        <v>4722274924.7600002</v>
      </c>
    </row>
    <row r="38" spans="1:10" s="10" customFormat="1" x14ac:dyDescent="0.25">
      <c r="A38" s="5"/>
      <c r="B38" s="5"/>
      <c r="C38" s="5"/>
      <c r="D38" s="5"/>
      <c r="E38" s="5"/>
    </row>
    <row r="39" spans="1:10" s="10" customFormat="1" x14ac:dyDescent="0.25">
      <c r="A39" s="45" t="s">
        <v>71</v>
      </c>
      <c r="B39" s="5"/>
      <c r="C39" s="5"/>
      <c r="D39" s="51"/>
      <c r="E39" s="5"/>
    </row>
    <row r="40" spans="1:10" s="10" customFormat="1" x14ac:dyDescent="0.25">
      <c r="A40" s="5"/>
      <c r="B40" s="5"/>
      <c r="C40" s="5"/>
      <c r="D40" s="6"/>
      <c r="E40" s="6"/>
    </row>
    <row r="41" spans="1:10" s="10" customFormat="1" x14ac:dyDescent="0.25">
      <c r="A41" s="18"/>
      <c r="B41" s="5"/>
      <c r="C41" s="5"/>
      <c r="D41" s="6"/>
      <c r="E41" s="6"/>
    </row>
    <row r="42" spans="1:10" s="10" customFormat="1" x14ac:dyDescent="0.25">
      <c r="A42" s="5"/>
      <c r="B42" s="5"/>
      <c r="C42" s="5"/>
      <c r="D42" s="6"/>
      <c r="E42" s="6"/>
    </row>
    <row r="43" spans="1:10" s="10" customFormat="1" x14ac:dyDescent="0.25">
      <c r="A43" s="5"/>
      <c r="B43" s="5"/>
      <c r="C43" s="5"/>
      <c r="D43" s="6"/>
      <c r="E43" s="6"/>
    </row>
    <row r="44" spans="1:10" s="10" customFormat="1" x14ac:dyDescent="0.25">
      <c r="A44" s="5"/>
      <c r="B44" s="5"/>
      <c r="C44" s="5"/>
      <c r="D44" s="6"/>
      <c r="E44" s="6"/>
    </row>
    <row r="45" spans="1:10" s="10" customFormat="1" x14ac:dyDescent="0.25">
      <c r="A45" s="5"/>
      <c r="B45" s="5"/>
      <c r="C45" s="5"/>
      <c r="D45" s="6"/>
      <c r="E45" s="6"/>
    </row>
    <row r="46" spans="1:10" s="10" customFormat="1" x14ac:dyDescent="0.25">
      <c r="A46" s="5"/>
      <c r="B46" s="5"/>
      <c r="C46" s="5"/>
      <c r="D46" s="6"/>
      <c r="E46" s="6"/>
    </row>
    <row r="47" spans="1:10" s="10" customFormat="1" x14ac:dyDescent="0.25">
      <c r="A47" s="5"/>
      <c r="B47" s="5"/>
      <c r="C47" s="5"/>
      <c r="D47" s="6"/>
      <c r="E47" s="6"/>
    </row>
    <row r="48" spans="1:10" s="10" customFormat="1" x14ac:dyDescent="0.25">
      <c r="A48" s="5"/>
      <c r="B48" s="5"/>
      <c r="C48" s="5"/>
      <c r="D48" s="6"/>
      <c r="E48" s="6"/>
    </row>
    <row r="49" spans="1:5" s="10" customFormat="1" x14ac:dyDescent="0.25">
      <c r="A49" s="5"/>
      <c r="B49" s="5"/>
      <c r="C49" s="5"/>
      <c r="D49" s="6"/>
      <c r="E49" s="6"/>
    </row>
    <row r="50" spans="1:5" s="10" customFormat="1" x14ac:dyDescent="0.25">
      <c r="A50" s="5"/>
      <c r="B50" s="5"/>
      <c r="C50" s="5"/>
      <c r="D50" s="6"/>
      <c r="E50" s="6"/>
    </row>
    <row r="51" spans="1:5" s="10" customFormat="1" x14ac:dyDescent="0.25">
      <c r="A51" s="5"/>
      <c r="B51" s="5"/>
      <c r="C51" s="5"/>
      <c r="D51" s="6"/>
      <c r="E51" s="6"/>
    </row>
    <row r="52" spans="1:5" s="10" customFormat="1" x14ac:dyDescent="0.25">
      <c r="A52" s="5"/>
      <c r="B52" s="5"/>
      <c r="C52" s="5"/>
      <c r="D52" s="6"/>
      <c r="E52" s="6"/>
    </row>
    <row r="53" spans="1:5" s="10" customFormat="1" x14ac:dyDescent="0.25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3.2" x14ac:dyDescent="0.25"/>
  <cols>
    <col min="1" max="1" width="56" bestFit="1" customWidth="1"/>
    <col min="2" max="2" width="19.554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Sepideh Mohammad Ghasemi</cp:lastModifiedBy>
  <cp:revision/>
  <dcterms:created xsi:type="dcterms:W3CDTF">2024-01-03T14:21:18Z</dcterms:created>
  <dcterms:modified xsi:type="dcterms:W3CDTF">2025-07-03T18:39:08Z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2025-02-03T20:28:59Z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fd20a42d-7a2c-4665-9c2e-5200435b18dd</vt:lpwstr>
  </property>
  <property fmtid="{D5CDD505-2E9C-101B-9397-08002B2CF9AE}" pid="8" name="MSIP_Label_c376bc99-b2d9-4c72-8373-71b8b88f3815_ContentBits">
    <vt:lpwstr>0</vt:lpwstr>
  </property>
</Properties>
</file>