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Fed Dashboard Tracker 2021\"/>
    </mc:Choice>
  </mc:AlternateContent>
  <xr:revisionPtr revIDLastSave="0" documentId="13_ncr:1_{459F6E36-6AA1-45DA-89E8-3DDED3D9B084}" xr6:coauthVersionLast="47" xr6:coauthVersionMax="47" xr10:uidLastSave="{00000000-0000-0000-0000-000000000000}"/>
  <bookViews>
    <workbookView xWindow="28680" yWindow="-120" windowWidth="29040" windowHeight="15840" xr2:uid="{327E8300-3A7D-477E-86CA-2384A828B00B}"/>
  </bookViews>
  <sheets>
    <sheet name="Overview and Summary" sheetId="3" r:id="rId1"/>
    <sheet name="Funds Received - Monthly" sheetId="2" r:id="rId2"/>
    <sheet name="Funds Spent - Monthly" sheetId="4" r:id="rId3"/>
  </sheets>
  <definedNames>
    <definedName name="_xlnm.Print_Area" localSheetId="1">'Funds Received - Monthly'!$B$1:$I$15</definedName>
    <definedName name="_xlnm.Print_Area" localSheetId="2">'Funds Spent - Monthly'!$B$1:$I$16</definedName>
    <definedName name="_xlnm.Print_Area" localSheetId="0">'Overview and Summary'!$B$1:$E$19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 i="4" l="1"/>
  <c r="I11" i="2"/>
  <c r="H11" i="4"/>
  <c r="H11" i="2"/>
  <c r="G11" i="4"/>
  <c r="G11" i="2"/>
  <c r="F11" i="4"/>
  <c r="F11" i="2"/>
  <c r="E11" i="4"/>
  <c r="E11" i="2"/>
  <c r="E11" i="3"/>
  <c r="D11" i="3"/>
  <c r="D11" i="4"/>
  <c r="C11" i="4"/>
  <c r="D11" i="2"/>
  <c r="C11" i="2"/>
</calcChain>
</file>

<file path=xl/sharedStrings.xml><?xml version="1.0" encoding="utf-8"?>
<sst xmlns="http://schemas.openxmlformats.org/spreadsheetml/2006/main" count="68" uniqueCount="40">
  <si>
    <t>COVID-19 Relief Program Tracker</t>
  </si>
  <si>
    <t>Elementary and Secondary School Emergency Relief</t>
  </si>
  <si>
    <t>State and Local Fiscal Recovery Fund</t>
  </si>
  <si>
    <t>Coronavirus Relief Fund</t>
  </si>
  <si>
    <t>Child Care Services</t>
  </si>
  <si>
    <t>Emergency Rental Assistance</t>
  </si>
  <si>
    <t>Homeowners Assistance Fund</t>
  </si>
  <si>
    <t>Excluded Worker Fund</t>
  </si>
  <si>
    <t>Small Business Recovery</t>
  </si>
  <si>
    <t>$13.5 billion</t>
  </si>
  <si>
    <t>$5.1 billion</t>
  </si>
  <si>
    <t>$2.5 billion</t>
  </si>
  <si>
    <t>$539.5 million</t>
  </si>
  <si>
    <t>Technical Notes</t>
  </si>
  <si>
    <t>Funds Expected to Be Received</t>
  </si>
  <si>
    <t>Funds Received</t>
  </si>
  <si>
    <t>Funds Spent</t>
  </si>
  <si>
    <t>$2.1 billion</t>
  </si>
  <si>
    <t>$1.465 billion</t>
  </si>
  <si>
    <t xml:space="preserve">Funds Received As of </t>
  </si>
  <si>
    <t>September 30</t>
  </si>
  <si>
    <t>October 31</t>
  </si>
  <si>
    <t>$14.0 billion</t>
  </si>
  <si>
    <t>Payments made by the State, either to direct beneficiaries or as a pass through to other recipients. Such payments may be backed with federal or State funds. Disbursements do not include disbursements made by entities other than the State, such as local governments or school districts, that receive federal funding directly. Executive Branch agencies may report different “spending” values that reflect stages of program management that occur prior to final payment, such as request for proposal amounts, awards or contract encumbrances. Disbursements may exceed estimated program receipts due to timing differences between State payments and federal reimbursement.  Funds paid directly by the federal government to beneficiaries are not included.</t>
  </si>
  <si>
    <t>November 30</t>
  </si>
  <si>
    <t>December 31</t>
  </si>
  <si>
    <t>January 31</t>
  </si>
  <si>
    <t>February 28</t>
  </si>
  <si>
    <t xml:space="preserve">Funds Spent As of </t>
  </si>
  <si>
    <t>As of March 31, 2022</t>
  </si>
  <si>
    <t>March 31</t>
  </si>
  <si>
    <t>$2.99 billion</t>
  </si>
  <si>
    <t xml:space="preserve">Funds Received </t>
  </si>
  <si>
    <t>State and Local Fiscal Recovery Fund *</t>
  </si>
  <si>
    <t>Coronavirus Relief Fund *</t>
  </si>
  <si>
    <t>Emergency Rental Assistance *</t>
  </si>
  <si>
    <t>Homeowners Assistance Fund *</t>
  </si>
  <si>
    <t>Federal aid received by the State of New York, either for direct program administration or pass through to other recipients. In some cases, the State has already received all the funding for which it is eligible; in other cases, the State will be reimbursed by the federal government for spending made under a certain program.  Funds paid directly by the federal government to beneficiaries are not included.
* Funds received includes Short Term Investment Pool (STIP) Interest earned as of March 31, 2022: $6.8 million for State and Local Fiscal Recovery Fund, $6.9 million for Coronavirus Relief Fund, $880,072 for Emergency Rental Assistance and $132,838 for Homeowner Assistance Fund. Interest earnings may be spent for program purposes.</t>
  </si>
  <si>
    <t>Anticipated funding (federal and/or State) available for New York State or for “pass through” to other recipients, such as childcare providers, landlords, or local governments. These estimates are from sources including the Division of the Budget, legislative appropriations, federal and State agencies, and Federal Funds Information for States.  Funds paid directly by the federal government to beneficiaries are not included. For Emergency Rental Assistance program, includes federal reallocations of funds.</t>
  </si>
  <si>
    <t>Payments made by the State, either to direct beneficiaries or as a pass through to other recipients. Such payments may be backed with federal or State funds. Disbursements do not include disbursements made by entities other than the State, such as local governments or school districts, that receive federal funding directly. Executive Branch agencies may report different “spending” values that reflect stages of program management that occur prior to final payment, such as request for proposal amounts, awards or contract encumbrances. Disbursements may exceed estimated program receipts due to timing differences between State payments and federal reimbursement.  Funds paid directly by the federal Government to beneficiaries are not included.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</si>
</sst>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0">
    <font>
      <sz val="11"/>
      <color theme="1"/>
      <name val="Calibri"/>
      <family val="2"/>
    </font>
    <font>
      <sz val="11"/>
      <color theme="1"/>
      <name val="Calibri"/>
      <family val="2"/>
    </font>
    <font>
      <sz val="18"/>
      <color theme="3"/>
      <name val="Calibri Light"/>
      <family val="2"/>
      <scheme val="major"/>
    </font>
    <font>
      <b/>
      <i/>
      <sz val="11"/>
      <color theme="3"/>
      <name val="Calibri Light"/>
      <family val="2"/>
      <scheme val="major"/>
    </font>
    <font>
      <b/>
      <sz val="10"/>
      <color theme="3"/>
      <name val="Calibri Light"/>
      <family val="2"/>
      <scheme val="major"/>
    </font>
    <font>
      <b/>
      <sz val="11"/>
      <color theme="3"/>
      <name val="Calibri Light"/>
      <family val="2"/>
      <scheme val="major"/>
    </font>
    <font>
      <sz val="14"/>
      <color rgb="FF333333"/>
      <name val="Inherit"/>
    </font>
    <font>
      <b/>
      <u/>
      <sz val="10"/>
      <color rgb="FF333333"/>
      <name val="Helvetica Neue"/>
    </font>
    <font>
      <sz val="10"/>
      <color theme="1"/>
      <name val="Calibri"/>
      <family val="2"/>
    </font>
    <font>
      <sz val="10"/>
      <color rgb="FF333333"/>
      <name val="Helvetica Neue"/>
    </font>
  </fonts>
  <fills count="3">
    <fill>
      <patternFill patternType="none"/>
    </fill>
    <fill>
      <patternFill patternType="gray125"/>
    </fill>
    <fill>
      <patternFill patternType="solid">
        <fgColor theme="0"/>
        <bgColor indexed="64"/>
      </patternFill>
    </fill>
  </fills>
  <borders count="25">
    <border>
      <left/>
      <right/>
      <top/>
      <bottom/>
      <diagonal/>
    </border>
    <border>
      <left/>
      <right/>
      <top/>
      <bottom style="thin">
        <color indexed="64"/>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style="thick">
        <color theme="3"/>
      </left>
      <right/>
      <top/>
      <bottom style="thick">
        <color theme="3"/>
      </bottom>
      <diagonal/>
    </border>
    <border>
      <left/>
      <right/>
      <top/>
      <bottom style="thick">
        <color theme="3"/>
      </bottom>
      <diagonal/>
    </border>
    <border>
      <left/>
      <right style="thick">
        <color theme="3"/>
      </right>
      <top/>
      <bottom style="thick">
        <color theme="3"/>
      </bottom>
      <diagonal/>
    </border>
    <border>
      <left style="thick">
        <color theme="3"/>
      </left>
      <right/>
      <top style="medium">
        <color theme="3"/>
      </top>
      <bottom/>
      <diagonal/>
    </border>
    <border>
      <left/>
      <right/>
      <top style="medium">
        <color theme="3"/>
      </top>
      <bottom/>
      <diagonal/>
    </border>
    <border>
      <left/>
      <right style="thick">
        <color theme="3"/>
      </right>
      <top style="medium">
        <color theme="3"/>
      </top>
      <bottom/>
      <diagonal/>
    </border>
    <border>
      <left style="thick">
        <color theme="3"/>
      </left>
      <right/>
      <top/>
      <bottom style="medium">
        <color theme="3"/>
      </bottom>
      <diagonal/>
    </border>
    <border>
      <left/>
      <right/>
      <top/>
      <bottom style="medium">
        <color theme="3"/>
      </bottom>
      <diagonal/>
    </border>
    <border>
      <left/>
      <right style="thick">
        <color theme="3"/>
      </right>
      <top/>
      <bottom style="medium">
        <color theme="3"/>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42">
    <xf numFmtId="0" fontId="0" fillId="0" borderId="0" xfId="0"/>
    <xf numFmtId="0" fontId="0" fillId="2" borderId="3" xfId="0" applyFill="1" applyBorder="1"/>
    <xf numFmtId="0" fontId="0" fillId="2" borderId="4" xfId="0" applyFill="1" applyBorder="1"/>
    <xf numFmtId="0" fontId="6" fillId="2" borderId="2" xfId="0" applyFont="1" applyFill="1" applyBorder="1" applyAlignment="1">
      <alignment vertical="center"/>
    </xf>
    <xf numFmtId="0" fontId="7" fillId="2" borderId="10" xfId="0" applyFont="1" applyFill="1" applyBorder="1" applyAlignment="1">
      <alignment vertical="center"/>
    </xf>
    <xf numFmtId="0" fontId="8" fillId="2" borderId="11" xfId="0" applyFont="1" applyFill="1" applyBorder="1"/>
    <xf numFmtId="0" fontId="8" fillId="2" borderId="12" xfId="0" applyFont="1" applyFill="1" applyBorder="1"/>
    <xf numFmtId="0" fontId="7" fillId="2" borderId="5" xfId="0" applyFont="1" applyFill="1" applyBorder="1" applyAlignment="1">
      <alignment vertical="center"/>
    </xf>
    <xf numFmtId="0" fontId="8" fillId="2" borderId="0" xfId="0" applyFont="1" applyFill="1" applyBorder="1"/>
    <xf numFmtId="0" fontId="8" fillId="2" borderId="6" xfId="0" applyFont="1" applyFill="1" applyBorder="1"/>
    <xf numFmtId="0" fontId="6" fillId="2" borderId="17" xfId="0" applyFont="1" applyFill="1" applyBorder="1" applyAlignment="1">
      <alignment vertical="center"/>
    </xf>
    <xf numFmtId="0" fontId="0" fillId="2" borderId="18" xfId="0" applyFill="1" applyBorder="1"/>
    <xf numFmtId="0" fontId="0" fillId="2" borderId="19" xfId="0" applyFill="1" applyBorder="1"/>
    <xf numFmtId="0" fontId="7" fillId="2" borderId="20" xfId="0" applyFont="1" applyFill="1" applyBorder="1" applyAlignment="1">
      <alignment vertical="center"/>
    </xf>
    <xf numFmtId="0" fontId="0" fillId="2" borderId="0" xfId="0" applyFill="1" applyBorder="1"/>
    <xf numFmtId="0" fontId="8" fillId="2" borderId="21" xfId="0" applyFont="1" applyFill="1" applyBorder="1"/>
    <xf numFmtId="0" fontId="3" fillId="2" borderId="0" xfId="2" applyFont="1" applyFill="1" applyAlignment="1">
      <alignment horizontal="left"/>
    </xf>
    <xf numFmtId="0" fontId="0" fillId="2" borderId="0" xfId="0" applyFill="1"/>
    <xf numFmtId="49" fontId="4" fillId="2" borderId="1" xfId="2" applyNumberFormat="1" applyFont="1" applyFill="1" applyBorder="1" applyAlignment="1">
      <alignment horizontal="center"/>
    </xf>
    <xf numFmtId="0" fontId="5" fillId="2" borderId="0" xfId="2" applyFont="1" applyFill="1" applyAlignment="1">
      <alignment horizontal="left"/>
    </xf>
    <xf numFmtId="164" fontId="0" fillId="2" borderId="0" xfId="1" applyNumberFormat="1" applyFont="1" applyFill="1"/>
    <xf numFmtId="164" fontId="0" fillId="2" borderId="0" xfId="0" applyNumberFormat="1" applyFill="1"/>
    <xf numFmtId="164" fontId="0" fillId="2" borderId="16" xfId="0" applyNumberFormat="1" applyFill="1" applyBorder="1"/>
    <xf numFmtId="44" fontId="0" fillId="2" borderId="0" xfId="1" applyFont="1" applyFill="1" applyBorder="1"/>
    <xf numFmtId="0" fontId="9" fillId="2" borderId="0" xfId="0" applyFont="1" applyFill="1" applyBorder="1" applyAlignment="1">
      <alignment horizontal="left" vertical="top" wrapText="1"/>
    </xf>
    <xf numFmtId="44" fontId="0" fillId="2" borderId="0" xfId="0" applyNumberFormat="1" applyFill="1"/>
    <xf numFmtId="44" fontId="0" fillId="2" borderId="0" xfId="1" applyFont="1" applyFill="1"/>
    <xf numFmtId="0" fontId="4" fillId="2" borderId="1" xfId="2" applyFont="1" applyFill="1" applyBorder="1" applyAlignment="1">
      <alignment horizontal="center" wrapText="1"/>
    </xf>
    <xf numFmtId="0" fontId="4" fillId="2" borderId="1" xfId="2" applyFont="1" applyFill="1" applyBorder="1" applyAlignment="1">
      <alignment horizontal="center"/>
    </xf>
    <xf numFmtId="164" fontId="0" fillId="2" borderId="0" xfId="1" applyNumberFormat="1" applyFont="1" applyFill="1" applyAlignment="1">
      <alignment horizontal="right"/>
    </xf>
    <xf numFmtId="164" fontId="0" fillId="0" borderId="0" xfId="1" applyNumberFormat="1" applyFont="1" applyFill="1" applyAlignment="1">
      <alignment horizontal="right"/>
    </xf>
    <xf numFmtId="0" fontId="4" fillId="2" borderId="1" xfId="2" applyFont="1" applyFill="1" applyBorder="1" applyAlignment="1">
      <alignment horizontal="center"/>
    </xf>
    <xf numFmtId="0" fontId="9" fillId="2" borderId="13" xfId="0" applyFont="1" applyFill="1" applyBorder="1" applyAlignment="1">
      <alignment vertical="center" wrapText="1"/>
    </xf>
    <xf numFmtId="0" fontId="9" fillId="2" borderId="14" xfId="0" applyFont="1" applyFill="1" applyBorder="1" applyAlignment="1">
      <alignment vertical="center" wrapText="1"/>
    </xf>
    <xf numFmtId="0" fontId="9" fillId="2" borderId="15" xfId="0" applyFont="1" applyFill="1" applyBorder="1" applyAlignment="1">
      <alignment vertical="center" wrapText="1"/>
    </xf>
    <xf numFmtId="0" fontId="9"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9" xfId="0" applyFont="1" applyFill="1" applyBorder="1" applyAlignment="1">
      <alignment vertical="center" wrapText="1"/>
    </xf>
    <xf numFmtId="0" fontId="9" fillId="2" borderId="22" xfId="0" applyFont="1" applyFill="1" applyBorder="1" applyAlignment="1">
      <alignment horizontal="left" vertical="top" wrapText="1"/>
    </xf>
    <xf numFmtId="0" fontId="9" fillId="2" borderId="23" xfId="0" applyFont="1" applyFill="1" applyBorder="1" applyAlignment="1">
      <alignment horizontal="left" vertical="top" wrapText="1"/>
    </xf>
    <xf numFmtId="0" fontId="9" fillId="2" borderId="24" xfId="0" applyFont="1" applyFill="1" applyBorder="1" applyAlignment="1">
      <alignment horizontal="left" vertical="top" wrapText="1"/>
    </xf>
    <xf numFmtId="0" fontId="4" fillId="2" borderId="0" xfId="2" applyFont="1" applyFill="1" applyBorder="1" applyAlignment="1">
      <alignment horizontal="center"/>
    </xf>
  </cellXfs>
  <cellStyles count="3">
    <cellStyle name="Currency" xfId="1" builtinId="4"/>
    <cellStyle name="Normal" xfId="0" builtinId="0"/>
    <cellStyle name="Title" xfId="2"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A3DB0-5BE8-4698-9A9A-6AA2470AB583}">
  <sheetPr>
    <pageSetUpPr fitToPage="1"/>
  </sheetPr>
  <dimension ref="B1:E20"/>
  <sheetViews>
    <sheetView tabSelected="1" workbookViewId="0">
      <selection activeCell="J12" sqref="J12"/>
    </sheetView>
  </sheetViews>
  <sheetFormatPr defaultColWidth="8.7109375" defaultRowHeight="15"/>
  <cols>
    <col min="1" max="1" width="4.5703125" style="17" customWidth="1"/>
    <col min="2" max="2" width="53.42578125" style="17" bestFit="1" customWidth="1"/>
    <col min="3" max="3" width="17.5703125" style="17" bestFit="1" customWidth="1"/>
    <col min="4" max="4" width="21.28515625" style="17" bestFit="1" customWidth="1"/>
    <col min="5" max="5" width="18.5703125" style="17" bestFit="1" customWidth="1"/>
    <col min="6" max="16384" width="8.7109375" style="17"/>
  </cols>
  <sheetData>
    <row r="1" spans="2:5">
      <c r="B1" s="16" t="s">
        <v>0</v>
      </c>
      <c r="C1" s="31" t="s">
        <v>29</v>
      </c>
      <c r="D1" s="31"/>
      <c r="E1" s="31"/>
    </row>
    <row r="2" spans="2:5" ht="26.25">
      <c r="C2" s="27" t="s">
        <v>14</v>
      </c>
      <c r="D2" s="28" t="s">
        <v>32</v>
      </c>
      <c r="E2" s="28" t="s">
        <v>16</v>
      </c>
    </row>
    <row r="3" spans="2:5">
      <c r="B3" s="19" t="s">
        <v>1</v>
      </c>
      <c r="C3" s="29" t="s">
        <v>22</v>
      </c>
      <c r="D3" s="20">
        <v>1996514007.8799992</v>
      </c>
      <c r="E3" s="20">
        <v>2020530422.2499993</v>
      </c>
    </row>
    <row r="4" spans="2:5">
      <c r="B4" s="19" t="s">
        <v>33</v>
      </c>
      <c r="C4" s="29" t="s">
        <v>9</v>
      </c>
      <c r="D4" s="20">
        <v>13138904640.41</v>
      </c>
      <c r="E4" s="20">
        <v>4887090087.9099998</v>
      </c>
    </row>
    <row r="5" spans="2:5">
      <c r="B5" s="19" t="s">
        <v>34</v>
      </c>
      <c r="C5" s="29" t="s">
        <v>10</v>
      </c>
      <c r="D5" s="20">
        <v>5142516369.4200001</v>
      </c>
      <c r="E5" s="20">
        <v>5142496470.2399988</v>
      </c>
    </row>
    <row r="6" spans="2:5">
      <c r="B6" s="19" t="s">
        <v>4</v>
      </c>
      <c r="C6" s="29" t="s">
        <v>11</v>
      </c>
      <c r="D6" s="20">
        <v>1039575079.0801208</v>
      </c>
      <c r="E6" s="20">
        <v>1045401427.2401197</v>
      </c>
    </row>
    <row r="7" spans="2:5">
      <c r="B7" s="19" t="s">
        <v>35</v>
      </c>
      <c r="C7" s="30" t="s">
        <v>31</v>
      </c>
      <c r="D7" s="21">
        <v>2453340773.1700001</v>
      </c>
      <c r="E7" s="21">
        <v>1832801009.2200012</v>
      </c>
    </row>
    <row r="8" spans="2:5">
      <c r="B8" s="19" t="s">
        <v>7</v>
      </c>
      <c r="C8" s="29" t="s">
        <v>17</v>
      </c>
      <c r="D8" s="21">
        <v>2100000000</v>
      </c>
      <c r="E8" s="21">
        <v>2046578598.119998</v>
      </c>
    </row>
    <row r="9" spans="2:5">
      <c r="B9" s="19" t="s">
        <v>36</v>
      </c>
      <c r="C9" s="29" t="s">
        <v>12</v>
      </c>
      <c r="D9" s="21">
        <v>539591356.28999996</v>
      </c>
      <c r="E9" s="21">
        <v>72364586.73999998</v>
      </c>
    </row>
    <row r="10" spans="2:5">
      <c r="B10" s="19" t="s">
        <v>8</v>
      </c>
      <c r="C10" s="29" t="s">
        <v>18</v>
      </c>
      <c r="D10" s="21">
        <v>865000000</v>
      </c>
      <c r="E10" s="21">
        <v>655171248.04999995</v>
      </c>
    </row>
    <row r="11" spans="2:5" ht="15.75" thickBot="1">
      <c r="D11" s="22">
        <f>SUM(D3:D10)</f>
        <v>27275442226.250122</v>
      </c>
      <c r="E11" s="22">
        <f>SUM(E3:E10)</f>
        <v>17702433849.770119</v>
      </c>
    </row>
    <row r="12" spans="2:5" ht="16.5" thickTop="1" thickBot="1">
      <c r="B12" s="19"/>
      <c r="D12" s="25"/>
    </row>
    <row r="13" spans="2:5" ht="19.5" thickTop="1" thickBot="1">
      <c r="B13" s="3" t="s">
        <v>13</v>
      </c>
      <c r="C13" s="1"/>
      <c r="D13" s="1"/>
      <c r="E13" s="2"/>
    </row>
    <row r="14" spans="2:5">
      <c r="B14" s="4" t="s">
        <v>14</v>
      </c>
      <c r="C14" s="5"/>
      <c r="D14" s="5"/>
      <c r="E14" s="6"/>
    </row>
    <row r="15" spans="2:5" ht="64.5" customHeight="1" thickBot="1">
      <c r="B15" s="32" t="s">
        <v>38</v>
      </c>
      <c r="C15" s="33"/>
      <c r="D15" s="33"/>
      <c r="E15" s="34"/>
    </row>
    <row r="16" spans="2:5">
      <c r="B16" s="4" t="s">
        <v>15</v>
      </c>
      <c r="C16" s="5"/>
      <c r="D16" s="5"/>
      <c r="E16" s="6"/>
    </row>
    <row r="17" spans="2:5" ht="109.5" customHeight="1" thickBot="1">
      <c r="B17" s="32" t="s">
        <v>37</v>
      </c>
      <c r="C17" s="33"/>
      <c r="D17" s="33"/>
      <c r="E17" s="34"/>
    </row>
    <row r="18" spans="2:5">
      <c r="B18" s="7" t="s">
        <v>16</v>
      </c>
      <c r="C18" s="8"/>
      <c r="D18" s="8"/>
      <c r="E18" s="9"/>
    </row>
    <row r="19" spans="2:5" ht="84.75" customHeight="1" thickBot="1">
      <c r="B19" s="35" t="s">
        <v>23</v>
      </c>
      <c r="C19" s="36"/>
      <c r="D19" s="36"/>
      <c r="E19" s="37"/>
    </row>
    <row r="20" spans="2:5" ht="15.75" thickTop="1"/>
  </sheetData>
  <mergeCells count="4">
    <mergeCell ref="C1:E1"/>
    <mergeCell ref="B15:E15"/>
    <mergeCell ref="B17:E17"/>
    <mergeCell ref="B19:E19"/>
  </mergeCells>
  <pageMargins left="0.25" right="0.25" top="0.75" bottom="0.75" header="0.3" footer="0.3"/>
  <pageSetup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38A81-0C83-426A-9043-2890D9C3B670}">
  <sheetPr>
    <pageSetUpPr fitToPage="1"/>
  </sheetPr>
  <dimension ref="B1:I15"/>
  <sheetViews>
    <sheetView zoomScaleNormal="100" workbookViewId="0">
      <selection activeCell="B16" sqref="B16"/>
    </sheetView>
  </sheetViews>
  <sheetFormatPr defaultColWidth="8.7109375" defaultRowHeight="15"/>
  <cols>
    <col min="1" max="1" width="4.5703125" style="17" customWidth="1"/>
    <col min="2" max="2" width="48.42578125" style="17" bestFit="1" customWidth="1"/>
    <col min="3" max="5" width="16.7109375" style="17" customWidth="1"/>
    <col min="6" max="6" width="16.7109375" style="26" customWidth="1"/>
    <col min="7" max="9" width="16.7109375" style="17" customWidth="1"/>
    <col min="10" max="16384" width="8.7109375" style="17"/>
  </cols>
  <sheetData>
    <row r="1" spans="2:9">
      <c r="B1" s="16" t="s">
        <v>0</v>
      </c>
      <c r="C1" s="41" t="s">
        <v>19</v>
      </c>
      <c r="D1" s="41"/>
      <c r="E1" s="41"/>
      <c r="F1" s="41"/>
      <c r="G1" s="41"/>
      <c r="H1" s="41"/>
      <c r="I1" s="41"/>
    </row>
    <row r="2" spans="2:9">
      <c r="C2" s="18" t="s">
        <v>20</v>
      </c>
      <c r="D2" s="18" t="s">
        <v>21</v>
      </c>
      <c r="E2" s="18" t="s">
        <v>24</v>
      </c>
      <c r="F2" s="18" t="s">
        <v>25</v>
      </c>
      <c r="G2" s="18" t="s">
        <v>26</v>
      </c>
      <c r="H2" s="18" t="s">
        <v>27</v>
      </c>
      <c r="I2" s="18" t="s">
        <v>30</v>
      </c>
    </row>
    <row r="3" spans="2:9">
      <c r="B3" s="19" t="s">
        <v>1</v>
      </c>
      <c r="C3" s="20">
        <v>924541007.49000001</v>
      </c>
      <c r="D3" s="20">
        <v>1024622380.349999</v>
      </c>
      <c r="E3" s="20">
        <v>1127424455.3</v>
      </c>
      <c r="F3" s="20">
        <v>1429863176.0699992</v>
      </c>
      <c r="G3" s="20">
        <v>1546927202.809999</v>
      </c>
      <c r="H3" s="20">
        <v>1646497289.4099989</v>
      </c>
      <c r="I3" s="20">
        <v>1996514007.8799992</v>
      </c>
    </row>
    <row r="4" spans="2:9">
      <c r="B4" s="19" t="s">
        <v>33</v>
      </c>
      <c r="C4" s="20">
        <v>13132106036</v>
      </c>
      <c r="D4" s="20">
        <v>13132106036</v>
      </c>
      <c r="E4" s="20">
        <v>13132106036</v>
      </c>
      <c r="F4" s="20">
        <v>13132106036</v>
      </c>
      <c r="G4" s="20">
        <v>13132106036</v>
      </c>
      <c r="H4" s="20">
        <v>13132106036</v>
      </c>
      <c r="I4" s="20">
        <v>13138904640.41</v>
      </c>
    </row>
    <row r="5" spans="2:9">
      <c r="B5" s="19" t="s">
        <v>34</v>
      </c>
      <c r="C5" s="20">
        <v>5135624853.1000004</v>
      </c>
      <c r="D5" s="20">
        <v>5135624853.1000004</v>
      </c>
      <c r="E5" s="20">
        <v>5135624853.1000004</v>
      </c>
      <c r="F5" s="20">
        <v>5135624853.1000004</v>
      </c>
      <c r="G5" s="20">
        <v>5135624853.1000004</v>
      </c>
      <c r="H5" s="20">
        <v>5135624853.1000004</v>
      </c>
      <c r="I5" s="20">
        <v>5142516369.4200001</v>
      </c>
    </row>
    <row r="6" spans="2:9">
      <c r="B6" s="19" t="s">
        <v>4</v>
      </c>
      <c r="C6" s="20">
        <v>340653890.87</v>
      </c>
      <c r="D6" s="20">
        <v>486159009.75000906</v>
      </c>
      <c r="E6" s="20">
        <v>624253638.71999991</v>
      </c>
      <c r="F6" s="20">
        <v>785792570.02000952</v>
      </c>
      <c r="G6" s="20">
        <v>925832835.51007116</v>
      </c>
      <c r="H6" s="20">
        <v>989170389.75007522</v>
      </c>
      <c r="I6" s="20">
        <v>1039575079.0801208</v>
      </c>
    </row>
    <row r="7" spans="2:9">
      <c r="B7" s="19" t="s">
        <v>35</v>
      </c>
      <c r="C7" s="21">
        <v>1689668547.5599999</v>
      </c>
      <c r="D7" s="21">
        <v>2425241657</v>
      </c>
      <c r="E7" s="21">
        <v>2425241657</v>
      </c>
      <c r="F7" s="21">
        <v>2425241657</v>
      </c>
      <c r="G7" s="21">
        <v>2425241657</v>
      </c>
      <c r="H7" s="21">
        <v>2425241657</v>
      </c>
      <c r="I7" s="21">
        <v>2453340773.1700001</v>
      </c>
    </row>
    <row r="8" spans="2:9">
      <c r="B8" s="19" t="s">
        <v>7</v>
      </c>
      <c r="C8" s="21">
        <v>2100000000</v>
      </c>
      <c r="D8" s="21">
        <v>2100000000</v>
      </c>
      <c r="E8" s="21">
        <v>2100000000</v>
      </c>
      <c r="F8" s="21">
        <v>2100000000</v>
      </c>
      <c r="G8" s="21">
        <v>2100000000</v>
      </c>
      <c r="H8" s="21">
        <v>2100000000</v>
      </c>
      <c r="I8" s="21">
        <v>2100000000</v>
      </c>
    </row>
    <row r="9" spans="2:9">
      <c r="B9" s="19" t="s">
        <v>36</v>
      </c>
      <c r="C9" s="21">
        <v>53945851.799999997</v>
      </c>
      <c r="D9" s="21">
        <v>53945851.799999997</v>
      </c>
      <c r="E9" s="21">
        <v>539458518</v>
      </c>
      <c r="F9" s="21">
        <v>539458518</v>
      </c>
      <c r="G9" s="21">
        <v>539458518</v>
      </c>
      <c r="H9" s="21">
        <v>539458518</v>
      </c>
      <c r="I9" s="21">
        <v>539591356.28999996</v>
      </c>
    </row>
    <row r="10" spans="2:9">
      <c r="B10" s="19" t="s">
        <v>8</v>
      </c>
      <c r="C10" s="21">
        <v>865000000</v>
      </c>
      <c r="D10" s="21">
        <v>865000000</v>
      </c>
      <c r="E10" s="21">
        <v>865000000</v>
      </c>
      <c r="F10" s="21">
        <v>865000000</v>
      </c>
      <c r="G10" s="21">
        <v>865000000</v>
      </c>
      <c r="H10" s="21">
        <v>865000000</v>
      </c>
      <c r="I10" s="21">
        <v>865000000</v>
      </c>
    </row>
    <row r="11" spans="2:9" ht="15.75" thickBot="1">
      <c r="C11" s="22">
        <f t="shared" ref="C11:H11" si="0">SUM(C3:C10)</f>
        <v>24241540186.82</v>
      </c>
      <c r="D11" s="22">
        <f t="shared" si="0"/>
        <v>25222699788.000004</v>
      </c>
      <c r="E11" s="22">
        <f t="shared" si="0"/>
        <v>25949109158.120003</v>
      </c>
      <c r="F11" s="22">
        <f t="shared" si="0"/>
        <v>26413086810.190006</v>
      </c>
      <c r="G11" s="22">
        <f t="shared" si="0"/>
        <v>26670191102.420071</v>
      </c>
      <c r="H11" s="22">
        <f t="shared" si="0"/>
        <v>26833098743.260078</v>
      </c>
      <c r="I11" s="22">
        <f t="shared" ref="I11" si="1">SUM(I3:I10)</f>
        <v>27275442226.250122</v>
      </c>
    </row>
    <row r="12" spans="2:9" ht="16.5" thickTop="1" thickBot="1">
      <c r="B12" s="19"/>
      <c r="C12" s="25"/>
    </row>
    <row r="13" spans="2:9" ht="18">
      <c r="B13" s="10" t="s">
        <v>13</v>
      </c>
      <c r="C13" s="11"/>
      <c r="D13" s="12"/>
      <c r="E13" s="14"/>
      <c r="F13" s="23"/>
    </row>
    <row r="14" spans="2:9">
      <c r="B14" s="13" t="s">
        <v>15</v>
      </c>
      <c r="C14" s="8"/>
      <c r="D14" s="15"/>
      <c r="E14" s="14"/>
      <c r="F14" s="23"/>
    </row>
    <row r="15" spans="2:9" ht="130.5" customHeight="1" thickBot="1">
      <c r="B15" s="38" t="s">
        <v>37</v>
      </c>
      <c r="C15" s="39"/>
      <c r="D15" s="40"/>
      <c r="E15" s="24"/>
      <c r="F15" s="24"/>
    </row>
  </sheetData>
  <mergeCells count="2">
    <mergeCell ref="B15:D15"/>
    <mergeCell ref="C1:I1"/>
  </mergeCells>
  <pageMargins left="0.25" right="0.25" top="0.75" bottom="0.75" header="0.3" footer="0.3"/>
  <pageSetup scale="80" orientation="landscape"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80A6B-1959-4F32-972E-E6CBA2E8DC1B}">
  <sheetPr>
    <pageSetUpPr fitToPage="1"/>
  </sheetPr>
  <dimension ref="B1:I15"/>
  <sheetViews>
    <sheetView zoomScaleNormal="100" workbookViewId="0">
      <selection activeCell="B16" sqref="B16"/>
    </sheetView>
  </sheetViews>
  <sheetFormatPr defaultColWidth="8.7109375" defaultRowHeight="15"/>
  <cols>
    <col min="1" max="1" width="4.5703125" style="17" customWidth="1"/>
    <col min="2" max="2" width="48.42578125" style="17" bestFit="1" customWidth="1"/>
    <col min="3" max="9" width="16.7109375" style="17" customWidth="1"/>
    <col min="10" max="16384" width="8.7109375" style="17"/>
  </cols>
  <sheetData>
    <row r="1" spans="2:9">
      <c r="B1" s="16" t="s">
        <v>0</v>
      </c>
      <c r="C1" s="41" t="s">
        <v>28</v>
      </c>
      <c r="D1" s="41"/>
      <c r="E1" s="41"/>
      <c r="F1" s="41"/>
      <c r="G1" s="41"/>
      <c r="H1" s="41"/>
    </row>
    <row r="2" spans="2:9">
      <c r="C2" s="18" t="s">
        <v>20</v>
      </c>
      <c r="D2" s="18" t="s">
        <v>21</v>
      </c>
      <c r="E2" s="18" t="s">
        <v>24</v>
      </c>
      <c r="F2" s="18" t="s">
        <v>25</v>
      </c>
      <c r="G2" s="18" t="s">
        <v>26</v>
      </c>
      <c r="H2" s="18" t="s">
        <v>27</v>
      </c>
      <c r="I2" s="18" t="s">
        <v>30</v>
      </c>
    </row>
    <row r="3" spans="2:9">
      <c r="B3" s="19" t="s">
        <v>1</v>
      </c>
      <c r="C3" s="20">
        <v>937057746.51999974</v>
      </c>
      <c r="D3" s="20">
        <v>1067042932.2399995</v>
      </c>
      <c r="E3" s="20">
        <v>1133781962.4400001</v>
      </c>
      <c r="F3" s="20">
        <v>1470691632.0999999</v>
      </c>
      <c r="G3" s="20">
        <v>1561296406.6999993</v>
      </c>
      <c r="H3" s="20">
        <v>1719912443.1599994</v>
      </c>
      <c r="I3" s="20">
        <v>2020530422.2499993</v>
      </c>
    </row>
    <row r="4" spans="2:9">
      <c r="B4" s="19" t="s">
        <v>2</v>
      </c>
      <c r="C4" s="20">
        <v>387090087.90999961</v>
      </c>
      <c r="D4" s="20">
        <v>387090087.90999961</v>
      </c>
      <c r="E4" s="20">
        <v>387090087.90999961</v>
      </c>
      <c r="F4" s="20">
        <v>387090087.90999961</v>
      </c>
      <c r="G4" s="20">
        <v>387090087.90999955</v>
      </c>
      <c r="H4" s="20">
        <v>387090087.90999955</v>
      </c>
      <c r="I4" s="20">
        <v>4887090087.9099998</v>
      </c>
    </row>
    <row r="5" spans="2:9">
      <c r="B5" s="19" t="s">
        <v>3</v>
      </c>
      <c r="C5" s="20">
        <v>3924644701.2399788</v>
      </c>
      <c r="D5" s="20">
        <v>3924640567.6899786</v>
      </c>
      <c r="E5" s="20">
        <v>3938798743.6900001</v>
      </c>
      <c r="F5" s="20">
        <v>5023127409.1899958</v>
      </c>
      <c r="G5" s="20">
        <v>5023126652.5799999</v>
      </c>
      <c r="H5" s="20">
        <v>5023126184.6200237</v>
      </c>
      <c r="I5" s="20">
        <v>5142496470.2399988</v>
      </c>
    </row>
    <row r="6" spans="2:9">
      <c r="B6" s="19" t="s">
        <v>4</v>
      </c>
      <c r="C6" s="20">
        <v>362656214.38</v>
      </c>
      <c r="D6" s="20">
        <v>505615343.06000453</v>
      </c>
      <c r="E6" s="20">
        <v>645512214.57999992</v>
      </c>
      <c r="F6" s="20">
        <v>805183831.05998099</v>
      </c>
      <c r="G6" s="20">
        <v>945495860.4900831</v>
      </c>
      <c r="H6" s="20">
        <v>1000538564.1601026</v>
      </c>
      <c r="I6" s="20">
        <v>1045401427.2401197</v>
      </c>
    </row>
    <row r="7" spans="2:9">
      <c r="B7" s="19" t="s">
        <v>5</v>
      </c>
      <c r="C7" s="21">
        <v>696440498.97999835</v>
      </c>
      <c r="D7" s="20">
        <v>1028710608.819996</v>
      </c>
      <c r="E7" s="20">
        <v>1171701492.0799999</v>
      </c>
      <c r="F7" s="21">
        <v>1372659128.980001</v>
      </c>
      <c r="G7" s="21">
        <v>1532752900.2500012</v>
      </c>
      <c r="H7" s="21">
        <v>1684777834.8800027</v>
      </c>
      <c r="I7" s="21">
        <v>1832801009.2200012</v>
      </c>
    </row>
    <row r="8" spans="2:9">
      <c r="B8" s="19" t="s">
        <v>7</v>
      </c>
      <c r="C8" s="21">
        <v>968471301.54999983</v>
      </c>
      <c r="D8" s="20">
        <v>2009677044</v>
      </c>
      <c r="E8" s="20">
        <v>2011050167.9000001</v>
      </c>
      <c r="F8" s="21">
        <v>2040455410.2399981</v>
      </c>
      <c r="G8" s="21">
        <v>2042175665.8499999</v>
      </c>
      <c r="H8" s="21">
        <v>2043547117.589998</v>
      </c>
      <c r="I8" s="21">
        <v>2046578598.119998</v>
      </c>
    </row>
    <row r="9" spans="2:9">
      <c r="B9" s="19" t="s">
        <v>6</v>
      </c>
      <c r="C9" s="21">
        <v>50000000</v>
      </c>
      <c r="D9" s="21">
        <v>50000000</v>
      </c>
      <c r="E9" s="21">
        <v>50000000</v>
      </c>
      <c r="F9" s="21">
        <v>72000000</v>
      </c>
      <c r="G9" s="21">
        <v>72000000</v>
      </c>
      <c r="H9" s="21">
        <v>72000000</v>
      </c>
      <c r="I9" s="21">
        <v>72364586.73999998</v>
      </c>
    </row>
    <row r="10" spans="2:9">
      <c r="B10" s="19" t="s">
        <v>8</v>
      </c>
      <c r="C10" s="21">
        <v>207600000</v>
      </c>
      <c r="D10" s="20">
        <v>415300000</v>
      </c>
      <c r="E10" s="20">
        <v>622800000</v>
      </c>
      <c r="F10" s="21">
        <v>626130000</v>
      </c>
      <c r="G10" s="21">
        <v>636552938</v>
      </c>
      <c r="H10" s="21">
        <v>650897107.04999995</v>
      </c>
      <c r="I10" s="21">
        <v>655171248.04999995</v>
      </c>
    </row>
    <row r="11" spans="2:9" ht="15.75" thickBot="1">
      <c r="C11" s="22">
        <f t="shared" ref="C11:I11" si="0">SUM(C3:C10)</f>
        <v>7533960550.579977</v>
      </c>
      <c r="D11" s="22">
        <f t="shared" si="0"/>
        <v>9388076583.7199783</v>
      </c>
      <c r="E11" s="22">
        <f t="shared" si="0"/>
        <v>9960734668.6000004</v>
      </c>
      <c r="F11" s="22">
        <f t="shared" si="0"/>
        <v>11797337499.479975</v>
      </c>
      <c r="G11" s="22">
        <f t="shared" si="0"/>
        <v>12200490511.780083</v>
      </c>
      <c r="H11" s="22">
        <f t="shared" si="0"/>
        <v>12581889339.370125</v>
      </c>
      <c r="I11" s="22">
        <f t="shared" si="0"/>
        <v>17702433849.770119</v>
      </c>
    </row>
    <row r="12" spans="2:9" ht="16.5" thickTop="1" thickBot="1">
      <c r="B12" s="19"/>
    </row>
    <row r="13" spans="2:9" ht="18">
      <c r="B13" s="10" t="s">
        <v>13</v>
      </c>
      <c r="C13" s="11"/>
      <c r="D13" s="12"/>
      <c r="E13" s="14"/>
      <c r="F13" s="23"/>
    </row>
    <row r="14" spans="2:9">
      <c r="B14" s="13" t="s">
        <v>16</v>
      </c>
      <c r="C14" s="8"/>
      <c r="D14" s="15"/>
      <c r="E14" s="14"/>
      <c r="F14" s="23"/>
    </row>
    <row r="15" spans="2:9" ht="118.15" customHeight="1" thickBot="1">
      <c r="B15" s="38" t="s">
        <v>39</v>
      </c>
      <c r="C15" s="39"/>
      <c r="D15" s="40"/>
      <c r="E15" s="24"/>
      <c r="F15" s="24"/>
    </row>
  </sheetData>
  <mergeCells count="2">
    <mergeCell ref="B15:D15"/>
    <mergeCell ref="C1:H1"/>
  </mergeCells>
  <pageMargins left="0.25" right="0.25" top="0.75" bottom="0.75" header="0.3" footer="0.3"/>
  <pageSetup scale="80" orientation="landscape" horizontalDpi="4294967293"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Overview and Summary</vt:lpstr>
      <vt:lpstr>Funds Received - Monthly</vt:lpstr>
      <vt:lpstr>Funds Spent - Monthly</vt:lpstr>
      <vt:lpstr>'Funds Received - Monthly'!Print_Area</vt:lpstr>
      <vt:lpstr>'Funds Spent - Monthly'!Print_Area</vt:lpstr>
      <vt:lpstr>'Overview and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Swanson</dc:creator>
  <cp:lastModifiedBy>Maria Doulis</cp:lastModifiedBy>
  <cp:lastPrinted>2022-04-11T16:57:41Z</cp:lastPrinted>
  <dcterms:created xsi:type="dcterms:W3CDTF">2021-10-04T21:30:02Z</dcterms:created>
  <dcterms:modified xsi:type="dcterms:W3CDTF">2022-04-11T17:28:52Z</dcterms:modified>
</cp:coreProperties>
</file>