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boldiston\Desktop\New Dashboard Folder\"/>
    </mc:Choice>
  </mc:AlternateContent>
  <xr:revisionPtr revIDLastSave="0" documentId="8_{52AC7577-08C8-4218-BC5B-B7AC11ACC916}" xr6:coauthVersionLast="47" xr6:coauthVersionMax="47" xr10:uidLastSave="{00000000-0000-0000-0000-000000000000}"/>
  <bookViews>
    <workbookView xWindow="-120" yWindow="-120" windowWidth="29040" windowHeight="15720" xr2:uid="{274C3A63-69FA-487F-9724-8EB555C7FB90}"/>
  </bookViews>
  <sheets>
    <sheet name="Summary, ERA 1 &amp; ERA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L35" i="1"/>
  <c r="K35" i="1"/>
  <c r="J35" i="1"/>
  <c r="G35" i="1"/>
  <c r="F35" i="1"/>
  <c r="E35" i="1"/>
  <c r="D35" i="1"/>
  <c r="C35" i="1"/>
  <c r="B35" i="1"/>
  <c r="M34" i="1"/>
  <c r="L34" i="1"/>
  <c r="K34" i="1"/>
  <c r="J34" i="1"/>
  <c r="G34" i="1"/>
  <c r="F34" i="1"/>
  <c r="E34" i="1"/>
  <c r="D34" i="1"/>
  <c r="C34" i="1"/>
  <c r="B34" i="1"/>
  <c r="M33" i="1"/>
  <c r="L33" i="1"/>
  <c r="K33" i="1"/>
  <c r="J33" i="1"/>
  <c r="G33" i="1"/>
  <c r="F33" i="1"/>
  <c r="E33" i="1"/>
  <c r="D33" i="1"/>
  <c r="C33" i="1"/>
  <c r="B33" i="1"/>
  <c r="M32" i="1"/>
  <c r="L32" i="1"/>
  <c r="K32" i="1"/>
  <c r="J32" i="1"/>
  <c r="G32" i="1"/>
  <c r="F32" i="1"/>
  <c r="E32" i="1"/>
  <c r="D32" i="1"/>
  <c r="C32" i="1"/>
  <c r="B32" i="1"/>
  <c r="M31" i="1"/>
  <c r="L31" i="1"/>
  <c r="K31" i="1"/>
  <c r="J31" i="1"/>
  <c r="G31" i="1"/>
  <c r="F31" i="1"/>
  <c r="E31" i="1"/>
  <c r="D31" i="1"/>
  <c r="C31" i="1"/>
  <c r="B31" i="1"/>
  <c r="M30" i="1"/>
  <c r="L30" i="1"/>
  <c r="K30" i="1"/>
  <c r="J30" i="1"/>
  <c r="G30" i="1"/>
  <c r="F30" i="1"/>
  <c r="E30" i="1"/>
  <c r="D30" i="1"/>
  <c r="C30" i="1"/>
  <c r="B30" i="1"/>
  <c r="M29" i="1"/>
  <c r="L29" i="1"/>
  <c r="K29" i="1"/>
  <c r="J29" i="1"/>
  <c r="G29" i="1"/>
  <c r="F29" i="1"/>
  <c r="E29" i="1"/>
  <c r="D29" i="1"/>
  <c r="C29" i="1"/>
  <c r="B29" i="1"/>
  <c r="M28" i="1"/>
  <c r="L28" i="1"/>
  <c r="K28" i="1"/>
  <c r="J28" i="1"/>
  <c r="G28" i="1"/>
  <c r="F28" i="1"/>
  <c r="E28" i="1"/>
  <c r="D28" i="1"/>
  <c r="C28" i="1"/>
  <c r="B28" i="1"/>
  <c r="M27" i="1"/>
  <c r="L27" i="1"/>
  <c r="K27" i="1"/>
  <c r="J27" i="1"/>
  <c r="G27" i="1"/>
  <c r="F27" i="1"/>
  <c r="E27" i="1"/>
  <c r="D27" i="1"/>
  <c r="C27" i="1"/>
  <c r="B27" i="1"/>
</calcChain>
</file>

<file path=xl/sharedStrings.xml><?xml version="1.0" encoding="utf-8"?>
<sst xmlns="http://schemas.openxmlformats.org/spreadsheetml/2006/main" count="75" uniqueCount="40">
  <si>
    <t>ERA1 &amp; ERA2, Cumulative Assistance, Q1 2021 Through Q4 2023</t>
  </si>
  <si>
    <t>Numbers of Households</t>
  </si>
  <si>
    <t>Expenditures, $ Millions</t>
  </si>
  <si>
    <r>
      <t xml:space="preserve">Households Assisted for Rent </t>
    </r>
    <r>
      <rPr>
        <b/>
        <vertAlign val="superscript"/>
        <sz val="11"/>
        <rFont val="Arial"/>
        <family val="2"/>
      </rPr>
      <t>1</t>
    </r>
  </si>
  <si>
    <r>
      <t>Households Assisted for Rental Arrears</t>
    </r>
    <r>
      <rPr>
        <b/>
        <vertAlign val="superscript"/>
        <sz val="11"/>
        <rFont val="Arial"/>
        <family val="2"/>
      </rPr>
      <t xml:space="preserve"> 2</t>
    </r>
  </si>
  <si>
    <r>
      <t xml:space="preserve">Households Assisted for Utilities </t>
    </r>
    <r>
      <rPr>
        <b/>
        <vertAlign val="superscript"/>
        <sz val="11"/>
        <rFont val="Arial"/>
        <family val="2"/>
      </rPr>
      <t>3</t>
    </r>
  </si>
  <si>
    <r>
      <t xml:space="preserve">Households Assisted for Utility Arrears </t>
    </r>
    <r>
      <rPr>
        <b/>
        <vertAlign val="superscript"/>
        <sz val="11"/>
        <rFont val="Arial"/>
        <family val="2"/>
      </rPr>
      <t>4</t>
    </r>
  </si>
  <si>
    <r>
      <t>Households Assisted for Other Housing Expenses</t>
    </r>
    <r>
      <rPr>
        <b/>
        <vertAlign val="superscript"/>
        <sz val="11"/>
        <rFont val="Arial"/>
        <family val="2"/>
      </rPr>
      <t xml:space="preserve"> 5</t>
    </r>
  </si>
  <si>
    <r>
      <t>Households Assisted for Housing Stability Services</t>
    </r>
    <r>
      <rPr>
        <b/>
        <vertAlign val="superscript"/>
        <sz val="11"/>
        <rFont val="Arial"/>
        <family val="2"/>
      </rPr>
      <t xml:space="preserve"> 6</t>
    </r>
  </si>
  <si>
    <r>
      <t xml:space="preserve">Total Households Received Assistance </t>
    </r>
    <r>
      <rPr>
        <b/>
        <vertAlign val="superscript"/>
        <sz val="11"/>
        <rFont val="Arial"/>
        <family val="2"/>
      </rPr>
      <t>7</t>
    </r>
    <r>
      <rPr>
        <b/>
        <sz val="11"/>
        <rFont val="Arial"/>
        <family val="2"/>
      </rPr>
      <t xml:space="preserve"> </t>
    </r>
  </si>
  <si>
    <t>Assistance to Households</t>
  </si>
  <si>
    <t>Housing Stability</t>
  </si>
  <si>
    <t>Administrative Expenses</t>
  </si>
  <si>
    <r>
      <t xml:space="preserve">Total </t>
    </r>
    <r>
      <rPr>
        <b/>
        <vertAlign val="superscript"/>
        <sz val="11"/>
        <rFont val="Arial"/>
        <family val="2"/>
      </rPr>
      <t>8</t>
    </r>
  </si>
  <si>
    <t>ERA1</t>
  </si>
  <si>
    <t>New York</t>
  </si>
  <si>
    <t>NA</t>
  </si>
  <si>
    <t>State of New York</t>
  </si>
  <si>
    <t>Local Government</t>
  </si>
  <si>
    <t>City of Yonkers</t>
  </si>
  <si>
    <t>Monroe County</t>
  </si>
  <si>
    <t>Onondaga County</t>
  </si>
  <si>
    <t>Town of Hempstead</t>
  </si>
  <si>
    <t>Town of Islip</t>
  </si>
  <si>
    <t>Town of Oyster Bay</t>
  </si>
  <si>
    <t>ERA2</t>
  </si>
  <si>
    <t>Total</t>
  </si>
  <si>
    <t>"State of New York" includes funding administered by the State to local jurisdictions.</t>
  </si>
  <si>
    <t>Based on responses by states, local governments, and U.S. territories to U.S. Treasury . ERA1 responses are from Quarter 1 2021 through Quarter 4 2022; ERA2 responses are from Quarter 2 2021 through Quarter 4 2023 (as of March 14, 2014).  Does not include limited expenditures for eviction prevention during ERA2.</t>
  </si>
  <si>
    <t>Amounts may be rounded and totals may not equal sums of rounded amounts.</t>
  </si>
  <si>
    <t>Notes:</t>
  </si>
  <si>
    <r>
      <rPr>
        <vertAlign val="superscript"/>
        <sz val="10"/>
        <rFont val="Arial"/>
        <family val="2"/>
      </rPr>
      <t xml:space="preserve">1 </t>
    </r>
    <r>
      <rPr>
        <sz val="10"/>
        <rFont val="Arial"/>
        <family val="2"/>
      </rPr>
      <t>The cumulative number of unique participant households that were paid (or whose landlord was paid) at least one rent payment of any dollar amount.</t>
    </r>
  </si>
  <si>
    <r>
      <rPr>
        <vertAlign val="superscript"/>
        <sz val="10"/>
        <rFont val="Arial"/>
        <family val="2"/>
      </rPr>
      <t xml:space="preserve">2 </t>
    </r>
    <r>
      <rPr>
        <sz val="10"/>
        <rFont val="Arial"/>
        <family val="2"/>
      </rPr>
      <t xml:space="preserve">The cumulative number of unique participant households that were paid (or whose landlords were paid) a payment of any dollar amount for rental arrears. </t>
    </r>
  </si>
  <si>
    <r>
      <rPr>
        <vertAlign val="superscript"/>
        <sz val="10"/>
        <rFont val="Arial"/>
        <family val="2"/>
      </rPr>
      <t xml:space="preserve">3 </t>
    </r>
    <r>
      <rPr>
        <sz val="10"/>
        <rFont val="Arial"/>
        <family val="2"/>
      </rPr>
      <t xml:space="preserve">The cumulative number of unique participant households that were paid (or whose utility/energy provider was paid) a payment of any dollar amount for utility/home energy. </t>
    </r>
  </si>
  <si>
    <r>
      <rPr>
        <vertAlign val="superscript"/>
        <sz val="10"/>
        <rFont val="Arial"/>
        <family val="2"/>
      </rPr>
      <t xml:space="preserve">4 </t>
    </r>
    <r>
      <rPr>
        <sz val="10"/>
        <rFont val="Arial"/>
        <family val="2"/>
      </rPr>
      <t xml:space="preserve">The cumulative number of unique participant households that were paid (or whose utility/energy provider was paid) a payment of any dollar amount for utility/home energy arrears. </t>
    </r>
  </si>
  <si>
    <r>
      <rPr>
        <vertAlign val="superscript"/>
        <sz val="10"/>
        <rFont val="Arial"/>
        <family val="2"/>
      </rPr>
      <t xml:space="preserve">5 </t>
    </r>
    <r>
      <rPr>
        <sz val="10"/>
        <rFont val="Arial"/>
        <family val="2"/>
      </rPr>
      <t xml:space="preserve">The cumulative number of unique participant households that were paid any dollar amount for other approved expenses. </t>
    </r>
  </si>
  <si>
    <r>
      <rPr>
        <vertAlign val="superscript"/>
        <sz val="10"/>
        <rFont val="Arial"/>
        <family val="2"/>
      </rPr>
      <t xml:space="preserve">6 </t>
    </r>
    <r>
      <rPr>
        <sz val="10"/>
        <rFont val="Arial"/>
        <family val="2"/>
      </rPr>
      <t xml:space="preserve">The cumulative number of unique participant households that received housing stability assistance. </t>
    </r>
  </si>
  <si>
    <r>
      <rPr>
        <vertAlign val="superscript"/>
        <sz val="10"/>
        <rFont val="Arial"/>
        <family val="2"/>
      </rPr>
      <t xml:space="preserve">7 </t>
    </r>
    <r>
      <rPr>
        <sz val="10"/>
        <rFont val="Arial"/>
        <family val="2"/>
      </rPr>
      <t>The cumulative number of unique participant households that received any assistance for rent, rent arrears, utilities, utility arrears, or other housing expenses of any dollar amount. This data is not available (NA) in reports for ERA1.</t>
    </r>
  </si>
  <si>
    <r>
      <rPr>
        <vertAlign val="superscript"/>
        <sz val="10"/>
        <rFont val="Arial"/>
        <family val="2"/>
      </rPr>
      <t>8</t>
    </r>
    <r>
      <rPr>
        <sz val="10"/>
        <rFont val="Arial"/>
        <family val="2"/>
      </rPr>
      <t xml:space="preserve"> The cumulative total dollar amount of award funds recipients (and subrecipients and contractors, as applicable) expended (paid) to or for participant households including payments for rent, rental arrears, utility/home energy costs, utility/home energy arrears, and other housing services and eligible expenses. ERA1 amounts are reported amounts and are not a total of amounts in the three expenditure categories. U.S. Treasury notes that it is investigating known data issues with ERA1 amounts reported by recipients.</t>
    </r>
  </si>
  <si>
    <r>
      <t>Source: U.S. Treasury, accessed July 19, 2024 at https://home.treasury.gov/policy-issues/coronavirus/assistance-for-state-local-and-tribal-governments/emergency-rental-assistance-program/public-data; see</t>
    </r>
    <r>
      <rPr>
        <i/>
        <sz val="10"/>
        <color theme="1"/>
        <rFont val="Arial"/>
        <family val="2"/>
      </rPr>
      <t xml:space="preserve"> Emergency Rental Assistance Quarterly Demographic Data: Q1 2021 - Q4, 2022 </t>
    </r>
    <r>
      <rPr>
        <sz val="10"/>
        <color theme="1"/>
        <rFont val="Arial"/>
        <family val="2"/>
      </rPr>
      <t xml:space="preserve">and </t>
    </r>
    <r>
      <rPr>
        <i/>
        <sz val="10"/>
        <color theme="1"/>
        <rFont val="Arial"/>
        <family val="2"/>
      </rPr>
      <t>ERA2 Cumulative Program Data: Q2 2021 - Q4 2023</t>
    </r>
    <r>
      <rPr>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</si>
</sst>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quot;$&quot;#,###.0,,"/>
    <numFmt numFmtId="165" formatCode="_(* #,##0_);_(* \(#,##0\);_(* &quot;-&quot;??_);_(@_)"/>
  </numFmts>
  <fonts count="15" x14ac:knownFonts="1">
    <font>
      <sz val="11"/>
      <color theme="1"/>
      <name val="Aptos Narrow"/>
      <family val="2"/>
      <scheme val="minor"/>
    </font>
    <font>
      <sz val="11"/>
      <color theme="1"/>
      <name val="Aptos Narrow"/>
      <family val="2"/>
      <scheme val="minor"/>
    </font>
    <font>
      <b/>
      <sz val="14"/>
      <color theme="1"/>
      <name val="Arial"/>
      <family val="2"/>
    </font>
    <font>
      <sz val="11"/>
      <color theme="1"/>
      <name val="Arial"/>
      <family val="2"/>
    </font>
    <font>
      <b/>
      <sz val="12"/>
      <color theme="1"/>
      <name val="Arial"/>
      <family val="2"/>
    </font>
    <font>
      <sz val="11"/>
      <name val="Arial"/>
      <family val="2"/>
    </font>
    <font>
      <b/>
      <sz val="11"/>
      <name val="Arial"/>
      <family val="2"/>
    </font>
    <font>
      <b/>
      <vertAlign val="superscript"/>
      <sz val="11"/>
      <name val="Arial"/>
      <family val="2"/>
    </font>
    <font>
      <sz val="10"/>
      <name val="Arial"/>
      <family val="2"/>
    </font>
    <font>
      <sz val="10"/>
      <color theme="1"/>
      <name val="Arial"/>
      <family val="2"/>
    </font>
    <font>
      <b/>
      <sz val="11"/>
      <color theme="1"/>
      <name val="Arial"/>
      <family val="2"/>
    </font>
    <font>
      <sz val="9"/>
      <color theme="1"/>
      <name val="Arial"/>
      <family val="2"/>
    </font>
    <font>
      <sz val="9"/>
      <color rgb="FF000000"/>
      <name val="Arial"/>
      <family val="2"/>
    </font>
    <font>
      <vertAlign val="superscript"/>
      <sz val="10"/>
      <name val="Arial"/>
      <family val="2"/>
    </font>
    <font>
      <i/>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1" xfId="0" applyFont="1" applyBorder="1" applyAlignment="1">
      <alignment horizontal="center"/>
    </xf>
    <xf numFmtId="0" fontId="3" fillId="0" borderId="0" xfId="0" applyFont="1"/>
    <xf numFmtId="0" fontId="4" fillId="0" borderId="2" xfId="0" applyFont="1" applyBorder="1" applyAlignment="1">
      <alignment horizontal="center"/>
    </xf>
    <xf numFmtId="0" fontId="5" fillId="0" borderId="0" xfId="0" applyFont="1"/>
    <xf numFmtId="0" fontId="6" fillId="0" borderId="0" xfId="0" applyFont="1" applyAlignment="1">
      <alignment horizontal="center" wrapText="1"/>
    </xf>
    <xf numFmtId="0" fontId="6" fillId="0" borderId="0" xfId="0" applyFont="1"/>
    <xf numFmtId="3" fontId="8" fillId="0" borderId="0" xfId="0" applyNumberFormat="1" applyFont="1"/>
    <xf numFmtId="0" fontId="8" fillId="0" borderId="0" xfId="0" applyFont="1" applyAlignment="1">
      <alignment horizontal="right"/>
    </xf>
    <xf numFmtId="0" fontId="8" fillId="0" borderId="0" xfId="0" applyFont="1"/>
    <xf numFmtId="164" fontId="8" fillId="0" borderId="0" xfId="0" applyNumberFormat="1" applyFont="1"/>
    <xf numFmtId="0" fontId="5" fillId="0" borderId="0" xfId="0" applyFont="1" applyAlignment="1">
      <alignment horizontal="left" indent="1"/>
    </xf>
    <xf numFmtId="0" fontId="5" fillId="0" borderId="0" xfId="0" applyFont="1" applyAlignment="1">
      <alignment horizontal="left" indent="2"/>
    </xf>
    <xf numFmtId="41" fontId="8" fillId="0" borderId="0" xfId="0" applyNumberFormat="1" applyFont="1" applyAlignment="1">
      <alignment horizontal="right"/>
    </xf>
    <xf numFmtId="0" fontId="3" fillId="0" borderId="0" xfId="0" applyFont="1" applyAlignment="1">
      <alignment horizontal="left" indent="2"/>
    </xf>
    <xf numFmtId="0" fontId="9" fillId="0" borderId="0" xfId="0" applyFont="1"/>
    <xf numFmtId="3" fontId="9" fillId="0" borderId="0" xfId="0" applyNumberFormat="1" applyFont="1"/>
    <xf numFmtId="0" fontId="10" fillId="0" borderId="0" xfId="0" applyFont="1"/>
    <xf numFmtId="0" fontId="9" fillId="0" borderId="0" xfId="0" applyFont="1" applyAlignment="1">
      <alignment horizontal="right"/>
    </xf>
    <xf numFmtId="164" fontId="9" fillId="0" borderId="0" xfId="0" applyNumberFormat="1" applyFont="1"/>
    <xf numFmtId="164" fontId="3" fillId="0" borderId="0" xfId="0" applyNumberFormat="1" applyFont="1"/>
    <xf numFmtId="0" fontId="3" fillId="0" borderId="0" xfId="0" applyFont="1" applyAlignment="1">
      <alignment horizontal="left" indent="1"/>
    </xf>
    <xf numFmtId="3" fontId="3" fillId="0" borderId="0" xfId="0" applyNumberFormat="1" applyFont="1"/>
    <xf numFmtId="0" fontId="9" fillId="0" borderId="0" xfId="0" applyFont="1" applyAlignment="1">
      <alignment horizontal="left"/>
    </xf>
    <xf numFmtId="0" fontId="11" fillId="0" borderId="0" xfId="0" applyFont="1" applyAlignment="1">
      <alignment horizontal="left" wrapText="1"/>
    </xf>
    <xf numFmtId="0" fontId="12" fillId="0" borderId="0" xfId="0" applyFont="1"/>
    <xf numFmtId="165" fontId="5" fillId="0" borderId="0" xfId="1" applyNumberFormat="1" applyFont="1" applyFill="1"/>
    <xf numFmtId="165" fontId="5" fillId="0" borderId="0" xfId="1" applyNumberFormat="1" applyFont="1" applyFill="1" applyAlignment="1">
      <alignment horizontal="right"/>
    </xf>
    <xf numFmtId="164" fontId="5" fillId="0" borderId="0" xfId="0" applyNumberFormat="1" applyFont="1"/>
    <xf numFmtId="0" fontId="8" fillId="0" borderId="0" xfId="0" applyFont="1" applyAlignment="1">
      <alignment horizontal="left"/>
    </xf>
    <xf numFmtId="165" fontId="6" fillId="0" borderId="0" xfId="1" applyNumberFormat="1" applyFont="1" applyFill="1"/>
    <xf numFmtId="165" fontId="6" fillId="0" borderId="0" xfId="1" applyNumberFormat="1" applyFont="1" applyFill="1" applyAlignment="1">
      <alignment horizontal="right"/>
    </xf>
    <xf numFmtId="164" fontId="6" fillId="0" borderId="0" xfId="0" applyNumberFormat="1" applyFont="1"/>
    <xf numFmtId="0" fontId="8" fillId="0" borderId="0" xfId="0" applyFont="1" applyAlignment="1">
      <alignment horizontal="left" wrapText="1"/>
    </xf>
    <xf numFmtId="0" fontId="9"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FF11C-6E2A-4456-879F-94F244B9A7DD}">
  <dimension ref="A1:O52"/>
  <sheetViews>
    <sheetView tabSelected="1" workbookViewId="0">
      <selection activeCell="D32" sqref="D32"/>
    </sheetView>
  </sheetViews>
  <sheetFormatPr defaultRowHeight="14" x14ac:dyDescent="0.3"/>
  <cols>
    <col min="1" max="1" width="23.26953125" style="2" customWidth="1"/>
    <col min="2" max="4" width="13.90625" style="2" customWidth="1"/>
    <col min="5" max="5" width="15.26953125" style="2" customWidth="1"/>
    <col min="6" max="6" width="16" style="2" customWidth="1"/>
    <col min="7" max="7" width="17.1796875" style="2" customWidth="1"/>
    <col min="8" max="8" width="15.36328125" style="2" customWidth="1"/>
    <col min="9" max="9" width="1.90625" style="2" customWidth="1"/>
    <col min="10" max="11" width="13.54296875" style="2" customWidth="1"/>
    <col min="12" max="12" width="15.7265625" style="2" customWidth="1"/>
    <col min="13" max="13" width="13.54296875" style="2" customWidth="1"/>
    <col min="14" max="14" width="17.54296875" style="2" bestFit="1" customWidth="1"/>
    <col min="15" max="16384" width="8.7265625" style="2"/>
  </cols>
  <sheetData>
    <row r="1" spans="1:15" ht="18" x14ac:dyDescent="0.4">
      <c r="A1" s="1" t="s">
        <v>0</v>
      </c>
      <c r="B1" s="1"/>
      <c r="C1" s="1"/>
      <c r="D1" s="1"/>
      <c r="E1" s="1"/>
      <c r="F1" s="1"/>
      <c r="G1" s="1"/>
      <c r="H1" s="1"/>
      <c r="I1" s="1"/>
      <c r="J1" s="1"/>
      <c r="K1" s="1"/>
      <c r="L1" s="1"/>
      <c r="M1" s="1"/>
    </row>
    <row r="2" spans="1:15" ht="20" customHeight="1" x14ac:dyDescent="0.35">
      <c r="B2" s="3" t="s">
        <v>1</v>
      </c>
      <c r="C2" s="3"/>
      <c r="D2" s="3"/>
      <c r="E2" s="3"/>
      <c r="F2" s="3"/>
      <c r="G2" s="3"/>
      <c r="H2" s="3"/>
      <c r="J2" s="3" t="s">
        <v>2</v>
      </c>
      <c r="K2" s="3"/>
      <c r="L2" s="3"/>
      <c r="M2" s="3"/>
    </row>
    <row r="3" spans="1:15" ht="66" customHeight="1" x14ac:dyDescent="0.3">
      <c r="A3" s="4"/>
      <c r="B3" s="5" t="s">
        <v>3</v>
      </c>
      <c r="C3" s="5" t="s">
        <v>4</v>
      </c>
      <c r="D3" s="5" t="s">
        <v>5</v>
      </c>
      <c r="E3" s="5" t="s">
        <v>6</v>
      </c>
      <c r="F3" s="5" t="s">
        <v>7</v>
      </c>
      <c r="G3" s="5" t="s">
        <v>8</v>
      </c>
      <c r="H3" s="5" t="s">
        <v>9</v>
      </c>
      <c r="I3" s="4"/>
      <c r="J3" s="5" t="s">
        <v>10</v>
      </c>
      <c r="K3" s="5" t="s">
        <v>11</v>
      </c>
      <c r="L3" s="5" t="s">
        <v>12</v>
      </c>
      <c r="M3" s="5" t="s">
        <v>13</v>
      </c>
      <c r="N3" s="4"/>
      <c r="O3" s="4"/>
    </row>
    <row r="4" spans="1:15" x14ac:dyDescent="0.3">
      <c r="A4" s="6" t="s">
        <v>14</v>
      </c>
      <c r="B4" s="4"/>
      <c r="C4" s="4"/>
      <c r="D4" s="4"/>
      <c r="E4" s="4"/>
      <c r="F4" s="4"/>
      <c r="G4" s="4"/>
      <c r="H4" s="4"/>
      <c r="I4" s="4"/>
      <c r="J4" s="4"/>
      <c r="K4" s="4"/>
      <c r="L4" s="4"/>
      <c r="M4" s="4"/>
      <c r="N4" s="4"/>
      <c r="O4" s="4"/>
    </row>
    <row r="5" spans="1:15" x14ac:dyDescent="0.3">
      <c r="A5" s="4" t="s">
        <v>15</v>
      </c>
      <c r="B5" s="7">
        <v>80344</v>
      </c>
      <c r="C5" s="7">
        <v>113812</v>
      </c>
      <c r="D5" s="7">
        <v>296</v>
      </c>
      <c r="E5" s="7">
        <v>749</v>
      </c>
      <c r="F5" s="7">
        <v>5972</v>
      </c>
      <c r="G5" s="7">
        <v>0</v>
      </c>
      <c r="H5" s="8" t="s">
        <v>16</v>
      </c>
      <c r="I5" s="9"/>
      <c r="J5" s="10">
        <v>1381067850</v>
      </c>
      <c r="K5" s="10">
        <v>18062499</v>
      </c>
      <c r="L5" s="10">
        <v>156745150</v>
      </c>
      <c r="M5" s="10">
        <v>1518873550.97</v>
      </c>
      <c r="N5" s="4"/>
      <c r="O5" s="4"/>
    </row>
    <row r="6" spans="1:15" x14ac:dyDescent="0.3">
      <c r="A6" s="11" t="s">
        <v>17</v>
      </c>
      <c r="B6" s="7">
        <v>77956</v>
      </c>
      <c r="C6" s="7">
        <v>104650</v>
      </c>
      <c r="D6" s="7">
        <v>0</v>
      </c>
      <c r="E6" s="7">
        <v>0</v>
      </c>
      <c r="F6" s="7">
        <v>5606</v>
      </c>
      <c r="G6" s="7">
        <v>0</v>
      </c>
      <c r="H6" s="8" t="s">
        <v>16</v>
      </c>
      <c r="I6" s="9"/>
      <c r="J6" s="10">
        <v>1304542898</v>
      </c>
      <c r="K6" s="10">
        <v>0</v>
      </c>
      <c r="L6" s="10">
        <v>149735356</v>
      </c>
      <c r="M6" s="10">
        <v>1445444114.8199999</v>
      </c>
      <c r="N6" s="4"/>
      <c r="O6" s="4"/>
    </row>
    <row r="7" spans="1:15" x14ac:dyDescent="0.3">
      <c r="A7" s="11" t="s">
        <v>18</v>
      </c>
      <c r="B7" s="7">
        <v>2388</v>
      </c>
      <c r="C7" s="7">
        <v>9162</v>
      </c>
      <c r="D7" s="7">
        <v>296</v>
      </c>
      <c r="E7" s="7">
        <v>749</v>
      </c>
      <c r="F7" s="7">
        <v>366</v>
      </c>
      <c r="G7" s="7">
        <v>0</v>
      </c>
      <c r="H7" s="8" t="s">
        <v>16</v>
      </c>
      <c r="I7" s="9"/>
      <c r="J7" s="10">
        <v>76524952</v>
      </c>
      <c r="K7" s="10">
        <v>18062499</v>
      </c>
      <c r="L7" s="10">
        <v>7009794</v>
      </c>
      <c r="M7" s="10">
        <v>73429436.149999991</v>
      </c>
      <c r="N7" s="4"/>
      <c r="O7" s="4"/>
    </row>
    <row r="8" spans="1:15" x14ac:dyDescent="0.3">
      <c r="A8" s="12" t="s">
        <v>19</v>
      </c>
      <c r="B8" s="7">
        <v>136</v>
      </c>
      <c r="C8" s="7">
        <v>413</v>
      </c>
      <c r="D8" s="7">
        <v>47</v>
      </c>
      <c r="E8" s="7">
        <v>94</v>
      </c>
      <c r="F8" s="7">
        <v>366</v>
      </c>
      <c r="G8" s="7">
        <v>0</v>
      </c>
      <c r="H8" s="8" t="s">
        <v>16</v>
      </c>
      <c r="I8" s="9"/>
      <c r="J8" s="10">
        <v>5500343</v>
      </c>
      <c r="K8" s="10">
        <v>0</v>
      </c>
      <c r="L8" s="10">
        <v>461937</v>
      </c>
      <c r="M8" s="10">
        <v>5943266.2000000002</v>
      </c>
      <c r="N8" s="4"/>
      <c r="O8" s="4"/>
    </row>
    <row r="9" spans="1:15" x14ac:dyDescent="0.3">
      <c r="A9" s="12" t="s">
        <v>20</v>
      </c>
      <c r="B9" s="7">
        <v>1405</v>
      </c>
      <c r="C9" s="7">
        <v>4750</v>
      </c>
      <c r="D9" s="7">
        <v>0</v>
      </c>
      <c r="E9" s="7">
        <v>0</v>
      </c>
      <c r="F9" s="7">
        <v>0</v>
      </c>
      <c r="G9" s="7">
        <v>0</v>
      </c>
      <c r="H9" s="8" t="s">
        <v>16</v>
      </c>
      <c r="I9" s="9"/>
      <c r="J9" s="10">
        <v>25617587</v>
      </c>
      <c r="K9" s="10">
        <v>18062499</v>
      </c>
      <c r="L9" s="10">
        <v>1511014</v>
      </c>
      <c r="M9" s="10">
        <v>15900765.699999999</v>
      </c>
      <c r="N9" s="4"/>
      <c r="O9" s="4"/>
    </row>
    <row r="10" spans="1:15" x14ac:dyDescent="0.3">
      <c r="A10" s="12" t="s">
        <v>21</v>
      </c>
      <c r="B10" s="7">
        <v>5</v>
      </c>
      <c r="C10" s="7">
        <v>2291</v>
      </c>
      <c r="D10" s="7">
        <v>0</v>
      </c>
      <c r="E10" s="7">
        <v>7</v>
      </c>
      <c r="F10" s="7">
        <v>0</v>
      </c>
      <c r="G10" s="7">
        <v>0</v>
      </c>
      <c r="H10" s="8" t="s">
        <v>16</v>
      </c>
      <c r="I10" s="9"/>
      <c r="J10" s="10">
        <v>12857079</v>
      </c>
      <c r="K10" s="10">
        <v>0</v>
      </c>
      <c r="L10" s="10">
        <v>1365991</v>
      </c>
      <c r="M10" s="10">
        <v>14187945.460000001</v>
      </c>
      <c r="N10" s="4"/>
      <c r="O10" s="4"/>
    </row>
    <row r="11" spans="1:15" x14ac:dyDescent="0.3">
      <c r="A11" s="12" t="s">
        <v>22</v>
      </c>
      <c r="B11" s="7">
        <v>266</v>
      </c>
      <c r="C11" s="7">
        <v>1061</v>
      </c>
      <c r="D11" s="7">
        <v>5</v>
      </c>
      <c r="E11" s="7">
        <v>369</v>
      </c>
      <c r="F11" s="7">
        <v>0</v>
      </c>
      <c r="G11" s="7">
        <v>0</v>
      </c>
      <c r="H11" s="8" t="s">
        <v>16</v>
      </c>
      <c r="I11" s="9"/>
      <c r="J11" s="10">
        <v>20434260</v>
      </c>
      <c r="K11" s="10">
        <v>0</v>
      </c>
      <c r="L11" s="10">
        <v>2152112</v>
      </c>
      <c r="M11" s="10">
        <v>22709234.77</v>
      </c>
      <c r="N11" s="4"/>
      <c r="O11" s="4"/>
    </row>
    <row r="12" spans="1:15" x14ac:dyDescent="0.3">
      <c r="A12" s="12" t="s">
        <v>23</v>
      </c>
      <c r="B12" s="7">
        <v>522</v>
      </c>
      <c r="C12" s="7">
        <v>522</v>
      </c>
      <c r="D12" s="7">
        <v>241</v>
      </c>
      <c r="E12" s="7">
        <v>241</v>
      </c>
      <c r="F12" s="7">
        <v>0</v>
      </c>
      <c r="G12" s="7">
        <v>0</v>
      </c>
      <c r="H12" s="8" t="s">
        <v>16</v>
      </c>
      <c r="I12" s="9"/>
      <c r="J12" s="10">
        <v>8799040</v>
      </c>
      <c r="K12" s="10">
        <v>0</v>
      </c>
      <c r="L12" s="10">
        <v>887955</v>
      </c>
      <c r="M12" s="10">
        <v>9662014.4399999995</v>
      </c>
      <c r="N12" s="4"/>
      <c r="O12" s="4"/>
    </row>
    <row r="13" spans="1:15" x14ac:dyDescent="0.3">
      <c r="A13" s="12" t="s">
        <v>24</v>
      </c>
      <c r="B13" s="7">
        <v>54</v>
      </c>
      <c r="C13" s="7">
        <v>125</v>
      </c>
      <c r="D13" s="7">
        <v>3</v>
      </c>
      <c r="E13" s="7">
        <v>38</v>
      </c>
      <c r="F13" s="7">
        <v>0</v>
      </c>
      <c r="G13" s="7">
        <v>0</v>
      </c>
      <c r="H13" s="8" t="s">
        <v>16</v>
      </c>
      <c r="I13" s="9"/>
      <c r="J13" s="10">
        <v>3316643</v>
      </c>
      <c r="K13" s="10">
        <v>0</v>
      </c>
      <c r="L13" s="10">
        <v>630785</v>
      </c>
      <c r="M13" s="10">
        <v>5026209.58</v>
      </c>
      <c r="N13" s="4"/>
      <c r="O13" s="4"/>
    </row>
    <row r="14" spans="1:15" x14ac:dyDescent="0.3">
      <c r="A14" s="4"/>
      <c r="B14" s="7"/>
      <c r="C14" s="7"/>
      <c r="D14" s="7"/>
      <c r="E14" s="7"/>
      <c r="F14" s="7"/>
      <c r="G14" s="7"/>
      <c r="H14" s="9"/>
      <c r="I14" s="9"/>
      <c r="J14" s="10"/>
      <c r="K14" s="10"/>
      <c r="L14" s="10"/>
      <c r="M14" s="10"/>
      <c r="N14" s="4"/>
      <c r="O14" s="4"/>
    </row>
    <row r="15" spans="1:15" x14ac:dyDescent="0.3">
      <c r="A15" s="6" t="s">
        <v>25</v>
      </c>
      <c r="B15" s="7"/>
      <c r="C15" s="7"/>
      <c r="D15" s="7"/>
      <c r="E15" s="7"/>
      <c r="F15" s="7"/>
      <c r="G15" s="7"/>
      <c r="H15" s="9"/>
      <c r="I15" s="9"/>
      <c r="J15" s="10"/>
      <c r="K15" s="10"/>
      <c r="L15" s="10"/>
      <c r="M15" s="10"/>
      <c r="N15" s="4"/>
      <c r="O15" s="4"/>
    </row>
    <row r="16" spans="1:15" x14ac:dyDescent="0.3">
      <c r="A16" s="4" t="s">
        <v>15</v>
      </c>
      <c r="B16" s="13">
        <v>59969</v>
      </c>
      <c r="C16" s="13">
        <v>91059</v>
      </c>
      <c r="D16" s="13">
        <v>228</v>
      </c>
      <c r="E16" s="13">
        <v>934</v>
      </c>
      <c r="F16" s="13">
        <v>35</v>
      </c>
      <c r="G16" s="13">
        <v>28106</v>
      </c>
      <c r="H16" s="13">
        <v>91549</v>
      </c>
      <c r="I16" s="9"/>
      <c r="J16" s="10">
        <v>1071661165.12</v>
      </c>
      <c r="K16" s="10">
        <v>19595528.25</v>
      </c>
      <c r="L16" s="10">
        <v>132865766.15000001</v>
      </c>
      <c r="M16" s="10">
        <v>1224122459.52</v>
      </c>
      <c r="N16" s="4"/>
      <c r="O16" s="4"/>
    </row>
    <row r="17" spans="1:15" x14ac:dyDescent="0.3">
      <c r="A17" s="11" t="s">
        <v>17</v>
      </c>
      <c r="B17" s="13">
        <v>58858</v>
      </c>
      <c r="C17" s="13">
        <v>81860</v>
      </c>
      <c r="D17" s="13">
        <v>0</v>
      </c>
      <c r="E17" s="13">
        <v>0</v>
      </c>
      <c r="F17" s="13">
        <v>0</v>
      </c>
      <c r="G17" s="13">
        <v>27658</v>
      </c>
      <c r="H17" s="13">
        <v>81860</v>
      </c>
      <c r="I17" s="9"/>
      <c r="J17" s="10">
        <v>999383772.50999999</v>
      </c>
      <c r="K17" s="10">
        <v>19595528.25</v>
      </c>
      <c r="L17" s="10">
        <v>124236472.56</v>
      </c>
      <c r="M17" s="10">
        <v>1143215773.3199999</v>
      </c>
      <c r="N17" s="4"/>
      <c r="O17" s="4"/>
    </row>
    <row r="18" spans="1:15" x14ac:dyDescent="0.3">
      <c r="A18" s="11" t="s">
        <v>18</v>
      </c>
      <c r="B18" s="13">
        <v>1111</v>
      </c>
      <c r="C18" s="13">
        <v>9199</v>
      </c>
      <c r="D18" s="13">
        <v>228</v>
      </c>
      <c r="E18" s="13">
        <v>934</v>
      </c>
      <c r="F18" s="13">
        <v>35</v>
      </c>
      <c r="G18" s="13">
        <v>448</v>
      </c>
      <c r="H18" s="13">
        <v>9689</v>
      </c>
      <c r="I18" s="9"/>
      <c r="J18" s="10">
        <v>72277392.609999999</v>
      </c>
      <c r="K18" s="13">
        <v>0</v>
      </c>
      <c r="L18" s="10">
        <v>8629293.5899999999</v>
      </c>
      <c r="M18" s="10">
        <v>80906686.200000003</v>
      </c>
      <c r="N18" s="4"/>
      <c r="O18" s="4"/>
    </row>
    <row r="19" spans="1:15" x14ac:dyDescent="0.3">
      <c r="A19" s="14" t="s">
        <v>19</v>
      </c>
      <c r="B19" s="13">
        <v>0</v>
      </c>
      <c r="C19" s="13">
        <v>3597</v>
      </c>
      <c r="D19" s="13">
        <v>0</v>
      </c>
      <c r="E19" s="13">
        <v>0</v>
      </c>
      <c r="F19" s="13">
        <v>0</v>
      </c>
      <c r="G19" s="13">
        <v>0</v>
      </c>
      <c r="H19" s="13">
        <v>3597</v>
      </c>
      <c r="I19" s="15"/>
      <c r="J19" s="10">
        <v>16211904.529999999</v>
      </c>
      <c r="K19" s="13">
        <v>0</v>
      </c>
      <c r="L19" s="10">
        <v>2528908.27</v>
      </c>
      <c r="M19" s="10">
        <v>18740812.800000001</v>
      </c>
    </row>
    <row r="20" spans="1:15" x14ac:dyDescent="0.3">
      <c r="A20" s="14" t="s">
        <v>20</v>
      </c>
      <c r="B20" s="13">
        <v>33</v>
      </c>
      <c r="C20" s="13">
        <v>3125</v>
      </c>
      <c r="D20" s="13">
        <v>0</v>
      </c>
      <c r="E20" s="13">
        <v>0</v>
      </c>
      <c r="F20" s="13">
        <v>34</v>
      </c>
      <c r="G20" s="13">
        <v>0</v>
      </c>
      <c r="H20" s="13">
        <v>3192</v>
      </c>
      <c r="I20" s="15"/>
      <c r="J20" s="10">
        <v>14190675</v>
      </c>
      <c r="K20" s="13">
        <v>0</v>
      </c>
      <c r="L20" s="10">
        <v>856702.72</v>
      </c>
      <c r="M20" s="10">
        <v>15047377.720000001</v>
      </c>
    </row>
    <row r="21" spans="1:15" x14ac:dyDescent="0.3">
      <c r="A21" s="14" t="s">
        <v>21</v>
      </c>
      <c r="B21" s="13">
        <v>390</v>
      </c>
      <c r="C21" s="13">
        <v>1348</v>
      </c>
      <c r="D21" s="13">
        <v>0</v>
      </c>
      <c r="E21" s="13">
        <v>550</v>
      </c>
      <c r="F21" s="13">
        <v>0</v>
      </c>
      <c r="G21" s="13">
        <v>0</v>
      </c>
      <c r="H21" s="13">
        <v>1559</v>
      </c>
      <c r="I21" s="15"/>
      <c r="J21" s="10">
        <v>19902725.390000001</v>
      </c>
      <c r="K21" s="13">
        <v>0</v>
      </c>
      <c r="L21" s="10">
        <v>2749334.06</v>
      </c>
      <c r="M21" s="10">
        <v>22652059.449999999</v>
      </c>
    </row>
    <row r="22" spans="1:15" x14ac:dyDescent="0.3">
      <c r="A22" s="14" t="s">
        <v>22</v>
      </c>
      <c r="B22" s="13">
        <v>487</v>
      </c>
      <c r="C22" s="13">
        <v>487</v>
      </c>
      <c r="D22" s="13">
        <v>228</v>
      </c>
      <c r="E22" s="13">
        <v>228</v>
      </c>
      <c r="F22" s="13">
        <v>0</v>
      </c>
      <c r="G22" s="13">
        <v>0</v>
      </c>
      <c r="H22" s="13">
        <v>499</v>
      </c>
      <c r="I22" s="15"/>
      <c r="J22" s="10">
        <v>9057511.4100000001</v>
      </c>
      <c r="K22" s="13">
        <v>0</v>
      </c>
      <c r="L22" s="10">
        <v>784350.42</v>
      </c>
      <c r="M22" s="10">
        <v>9841861.8300000001</v>
      </c>
    </row>
    <row r="23" spans="1:15" x14ac:dyDescent="0.3">
      <c r="A23" s="14" t="s">
        <v>23</v>
      </c>
      <c r="B23" s="13">
        <v>109</v>
      </c>
      <c r="C23" s="13">
        <v>222</v>
      </c>
      <c r="D23" s="13">
        <v>0</v>
      </c>
      <c r="E23" s="13">
        <v>62</v>
      </c>
      <c r="F23" s="13">
        <v>1</v>
      </c>
      <c r="G23" s="13">
        <v>0</v>
      </c>
      <c r="H23" s="13">
        <v>394</v>
      </c>
      <c r="I23" s="15"/>
      <c r="J23" s="10">
        <v>5466212.4100000001</v>
      </c>
      <c r="K23" s="13">
        <v>0</v>
      </c>
      <c r="L23" s="10">
        <v>701951.76</v>
      </c>
      <c r="M23" s="10">
        <v>6168164.1699999999</v>
      </c>
    </row>
    <row r="24" spans="1:15" x14ac:dyDescent="0.3">
      <c r="A24" s="14" t="s">
        <v>24</v>
      </c>
      <c r="B24" s="13">
        <v>92</v>
      </c>
      <c r="C24" s="13">
        <v>420</v>
      </c>
      <c r="D24" s="13">
        <v>0</v>
      </c>
      <c r="E24" s="13">
        <v>94</v>
      </c>
      <c r="F24" s="13">
        <v>0</v>
      </c>
      <c r="G24" s="13">
        <v>448</v>
      </c>
      <c r="H24" s="13">
        <v>448</v>
      </c>
      <c r="I24" s="15"/>
      <c r="J24" s="10">
        <v>7448363.8700000001</v>
      </c>
      <c r="K24" s="13">
        <v>0</v>
      </c>
      <c r="L24" s="10">
        <v>1008046.36</v>
      </c>
      <c r="M24" s="10">
        <v>8456410.2300000004</v>
      </c>
    </row>
    <row r="25" spans="1:15" x14ac:dyDescent="0.3">
      <c r="B25" s="16"/>
      <c r="C25" s="16"/>
      <c r="D25" s="16"/>
      <c r="E25" s="16"/>
      <c r="F25" s="16"/>
      <c r="G25" s="16"/>
      <c r="H25" s="15"/>
      <c r="I25" s="15"/>
      <c r="J25" s="15"/>
      <c r="K25" s="15"/>
      <c r="L25" s="15"/>
      <c r="M25" s="15"/>
    </row>
    <row r="26" spans="1:15" x14ac:dyDescent="0.3">
      <c r="A26" s="17" t="s">
        <v>26</v>
      </c>
      <c r="B26" s="16"/>
      <c r="C26" s="16"/>
      <c r="D26" s="16"/>
      <c r="E26" s="16"/>
      <c r="F26" s="16"/>
      <c r="G26" s="16"/>
      <c r="H26" s="15"/>
      <c r="I26" s="15"/>
      <c r="J26" s="15"/>
      <c r="K26" s="15"/>
      <c r="L26" s="15"/>
      <c r="M26" s="15"/>
    </row>
    <row r="27" spans="1:15" x14ac:dyDescent="0.3">
      <c r="A27" s="2" t="s">
        <v>15</v>
      </c>
      <c r="B27" s="16">
        <f>B5+B16</f>
        <v>140313</v>
      </c>
      <c r="C27" s="16">
        <f t="shared" ref="C27:G27" si="0">C5+C16</f>
        <v>204871</v>
      </c>
      <c r="D27" s="16">
        <f t="shared" si="0"/>
        <v>524</v>
      </c>
      <c r="E27" s="16">
        <f t="shared" si="0"/>
        <v>1683</v>
      </c>
      <c r="F27" s="16">
        <f t="shared" si="0"/>
        <v>6007</v>
      </c>
      <c r="G27" s="16">
        <f t="shared" si="0"/>
        <v>28106</v>
      </c>
      <c r="H27" s="18" t="s">
        <v>16</v>
      </c>
      <c r="I27" s="15"/>
      <c r="J27" s="19">
        <f>J5+J16</f>
        <v>2452729015.1199999</v>
      </c>
      <c r="K27" s="19">
        <f t="shared" ref="K27:M27" si="1">K5+K16</f>
        <v>37658027.25</v>
      </c>
      <c r="L27" s="19">
        <f t="shared" si="1"/>
        <v>289610916.14999998</v>
      </c>
      <c r="M27" s="19">
        <f t="shared" si="1"/>
        <v>2742996010.4899998</v>
      </c>
      <c r="N27" s="20"/>
    </row>
    <row r="28" spans="1:15" x14ac:dyDescent="0.3">
      <c r="A28" s="21" t="s">
        <v>17</v>
      </c>
      <c r="B28" s="16">
        <f t="shared" ref="B28:G35" si="2">B6+B17</f>
        <v>136814</v>
      </c>
      <c r="C28" s="16">
        <f t="shared" si="2"/>
        <v>186510</v>
      </c>
      <c r="D28" s="16">
        <f t="shared" si="2"/>
        <v>0</v>
      </c>
      <c r="E28" s="16">
        <f t="shared" si="2"/>
        <v>0</v>
      </c>
      <c r="F28" s="16">
        <f t="shared" si="2"/>
        <v>5606</v>
      </c>
      <c r="G28" s="16">
        <f t="shared" si="2"/>
        <v>27658</v>
      </c>
      <c r="H28" s="18" t="s">
        <v>16</v>
      </c>
      <c r="I28" s="15"/>
      <c r="J28" s="19">
        <f t="shared" ref="J28:M35" si="3">J6+J17</f>
        <v>2303926670.5100002</v>
      </c>
      <c r="K28" s="19">
        <f t="shared" si="3"/>
        <v>19595528.25</v>
      </c>
      <c r="L28" s="19">
        <f t="shared" si="3"/>
        <v>273971828.56</v>
      </c>
      <c r="M28" s="19">
        <f t="shared" si="3"/>
        <v>2588659888.1399999</v>
      </c>
      <c r="N28" s="20"/>
    </row>
    <row r="29" spans="1:15" x14ac:dyDescent="0.3">
      <c r="A29" s="21" t="s">
        <v>18</v>
      </c>
      <c r="B29" s="16">
        <f t="shared" si="2"/>
        <v>3499</v>
      </c>
      <c r="C29" s="16">
        <f t="shared" si="2"/>
        <v>18361</v>
      </c>
      <c r="D29" s="16">
        <f t="shared" si="2"/>
        <v>524</v>
      </c>
      <c r="E29" s="16">
        <f t="shared" si="2"/>
        <v>1683</v>
      </c>
      <c r="F29" s="16">
        <f t="shared" si="2"/>
        <v>401</v>
      </c>
      <c r="G29" s="16">
        <f t="shared" si="2"/>
        <v>448</v>
      </c>
      <c r="H29" s="18" t="s">
        <v>16</v>
      </c>
      <c r="I29" s="15"/>
      <c r="J29" s="19">
        <f t="shared" si="3"/>
        <v>148802344.61000001</v>
      </c>
      <c r="K29" s="19">
        <f t="shared" si="3"/>
        <v>18062499</v>
      </c>
      <c r="L29" s="19">
        <f t="shared" si="3"/>
        <v>15639087.59</v>
      </c>
      <c r="M29" s="19">
        <f t="shared" si="3"/>
        <v>154336122.34999999</v>
      </c>
      <c r="N29" s="20"/>
    </row>
    <row r="30" spans="1:15" x14ac:dyDescent="0.3">
      <c r="A30" s="14" t="s">
        <v>19</v>
      </c>
      <c r="B30" s="16">
        <f t="shared" si="2"/>
        <v>136</v>
      </c>
      <c r="C30" s="16">
        <f t="shared" si="2"/>
        <v>4010</v>
      </c>
      <c r="D30" s="16">
        <f t="shared" si="2"/>
        <v>47</v>
      </c>
      <c r="E30" s="16">
        <f t="shared" si="2"/>
        <v>94</v>
      </c>
      <c r="F30" s="16">
        <f t="shared" si="2"/>
        <v>366</v>
      </c>
      <c r="G30" s="16">
        <f t="shared" si="2"/>
        <v>0</v>
      </c>
      <c r="H30" s="18" t="s">
        <v>16</v>
      </c>
      <c r="I30" s="15"/>
      <c r="J30" s="19">
        <f t="shared" si="3"/>
        <v>21712247.530000001</v>
      </c>
      <c r="K30" s="19">
        <f t="shared" si="3"/>
        <v>0</v>
      </c>
      <c r="L30" s="19">
        <f t="shared" si="3"/>
        <v>2990845.27</v>
      </c>
      <c r="M30" s="19">
        <f t="shared" si="3"/>
        <v>24684079</v>
      </c>
      <c r="N30" s="20"/>
    </row>
    <row r="31" spans="1:15" x14ac:dyDescent="0.3">
      <c r="A31" s="14" t="s">
        <v>20</v>
      </c>
      <c r="B31" s="16">
        <f t="shared" si="2"/>
        <v>1438</v>
      </c>
      <c r="C31" s="16">
        <f t="shared" si="2"/>
        <v>7875</v>
      </c>
      <c r="D31" s="16">
        <f t="shared" si="2"/>
        <v>0</v>
      </c>
      <c r="E31" s="16">
        <f t="shared" si="2"/>
        <v>0</v>
      </c>
      <c r="F31" s="16">
        <f t="shared" si="2"/>
        <v>34</v>
      </c>
      <c r="G31" s="16">
        <f t="shared" si="2"/>
        <v>0</v>
      </c>
      <c r="H31" s="18" t="s">
        <v>16</v>
      </c>
      <c r="I31" s="15"/>
      <c r="J31" s="19">
        <f t="shared" si="3"/>
        <v>39808262</v>
      </c>
      <c r="K31" s="19">
        <f t="shared" si="3"/>
        <v>18062499</v>
      </c>
      <c r="L31" s="19">
        <f t="shared" si="3"/>
        <v>2367716.7199999997</v>
      </c>
      <c r="M31" s="19">
        <f t="shared" si="3"/>
        <v>30948143.420000002</v>
      </c>
      <c r="N31" s="20"/>
    </row>
    <row r="32" spans="1:15" x14ac:dyDescent="0.3">
      <c r="A32" s="14" t="s">
        <v>21</v>
      </c>
      <c r="B32" s="16">
        <f t="shared" si="2"/>
        <v>395</v>
      </c>
      <c r="C32" s="16">
        <f t="shared" si="2"/>
        <v>3639</v>
      </c>
      <c r="D32" s="16">
        <f t="shared" si="2"/>
        <v>0</v>
      </c>
      <c r="E32" s="16">
        <f t="shared" si="2"/>
        <v>557</v>
      </c>
      <c r="F32" s="16">
        <f t="shared" si="2"/>
        <v>0</v>
      </c>
      <c r="G32" s="16">
        <f t="shared" si="2"/>
        <v>0</v>
      </c>
      <c r="H32" s="18" t="s">
        <v>16</v>
      </c>
      <c r="I32" s="15"/>
      <c r="J32" s="19">
        <f t="shared" si="3"/>
        <v>32759804.390000001</v>
      </c>
      <c r="K32" s="19">
        <f t="shared" si="3"/>
        <v>0</v>
      </c>
      <c r="L32" s="19">
        <f t="shared" si="3"/>
        <v>4115325.06</v>
      </c>
      <c r="M32" s="19">
        <f t="shared" si="3"/>
        <v>36840004.909999996</v>
      </c>
      <c r="N32" s="20"/>
    </row>
    <row r="33" spans="1:14" x14ac:dyDescent="0.3">
      <c r="A33" s="14" t="s">
        <v>22</v>
      </c>
      <c r="B33" s="16">
        <f t="shared" si="2"/>
        <v>753</v>
      </c>
      <c r="C33" s="16">
        <f t="shared" si="2"/>
        <v>1548</v>
      </c>
      <c r="D33" s="16">
        <f t="shared" si="2"/>
        <v>233</v>
      </c>
      <c r="E33" s="16">
        <f t="shared" si="2"/>
        <v>597</v>
      </c>
      <c r="F33" s="16">
        <f t="shared" si="2"/>
        <v>0</v>
      </c>
      <c r="G33" s="16">
        <f t="shared" si="2"/>
        <v>0</v>
      </c>
      <c r="H33" s="18" t="s">
        <v>16</v>
      </c>
      <c r="I33" s="15"/>
      <c r="J33" s="19">
        <f t="shared" si="3"/>
        <v>29491771.41</v>
      </c>
      <c r="K33" s="19">
        <f t="shared" si="3"/>
        <v>0</v>
      </c>
      <c r="L33" s="19">
        <f t="shared" si="3"/>
        <v>2936462.42</v>
      </c>
      <c r="M33" s="19">
        <f t="shared" si="3"/>
        <v>32551096.600000001</v>
      </c>
      <c r="N33" s="20"/>
    </row>
    <row r="34" spans="1:14" x14ac:dyDescent="0.3">
      <c r="A34" s="14" t="s">
        <v>23</v>
      </c>
      <c r="B34" s="16">
        <f t="shared" si="2"/>
        <v>631</v>
      </c>
      <c r="C34" s="16">
        <f t="shared" si="2"/>
        <v>744</v>
      </c>
      <c r="D34" s="16">
        <f t="shared" si="2"/>
        <v>241</v>
      </c>
      <c r="E34" s="16">
        <f t="shared" si="2"/>
        <v>303</v>
      </c>
      <c r="F34" s="16">
        <f t="shared" si="2"/>
        <v>1</v>
      </c>
      <c r="G34" s="16">
        <f t="shared" si="2"/>
        <v>0</v>
      </c>
      <c r="H34" s="18" t="s">
        <v>16</v>
      </c>
      <c r="I34" s="15"/>
      <c r="J34" s="19">
        <f t="shared" si="3"/>
        <v>14265252.41</v>
      </c>
      <c r="K34" s="19">
        <f t="shared" si="3"/>
        <v>0</v>
      </c>
      <c r="L34" s="19">
        <f t="shared" si="3"/>
        <v>1589906.76</v>
      </c>
      <c r="M34" s="19">
        <f t="shared" si="3"/>
        <v>15830178.609999999</v>
      </c>
      <c r="N34" s="20"/>
    </row>
    <row r="35" spans="1:14" x14ac:dyDescent="0.3">
      <c r="A35" s="14" t="s">
        <v>24</v>
      </c>
      <c r="B35" s="16">
        <f t="shared" si="2"/>
        <v>146</v>
      </c>
      <c r="C35" s="16">
        <f t="shared" si="2"/>
        <v>545</v>
      </c>
      <c r="D35" s="16">
        <f t="shared" si="2"/>
        <v>3</v>
      </c>
      <c r="E35" s="16">
        <f t="shared" si="2"/>
        <v>132</v>
      </c>
      <c r="F35" s="16">
        <f t="shared" si="2"/>
        <v>0</v>
      </c>
      <c r="G35" s="16">
        <f t="shared" si="2"/>
        <v>448</v>
      </c>
      <c r="H35" s="18" t="s">
        <v>16</v>
      </c>
      <c r="I35" s="15"/>
      <c r="J35" s="19">
        <f t="shared" si="3"/>
        <v>10765006.870000001</v>
      </c>
      <c r="K35" s="19">
        <f t="shared" si="3"/>
        <v>0</v>
      </c>
      <c r="L35" s="19">
        <f t="shared" si="3"/>
        <v>1638831.3599999999</v>
      </c>
      <c r="M35" s="19">
        <f t="shared" si="3"/>
        <v>13482619.810000001</v>
      </c>
      <c r="N35" s="20"/>
    </row>
    <row r="36" spans="1:14" x14ac:dyDescent="0.3">
      <c r="B36" s="22"/>
      <c r="C36" s="22"/>
      <c r="D36" s="22"/>
      <c r="E36" s="22"/>
      <c r="F36" s="22"/>
      <c r="G36" s="22"/>
    </row>
    <row r="37" spans="1:14" ht="15.5" customHeight="1" x14ac:dyDescent="0.3">
      <c r="A37" s="23" t="s">
        <v>27</v>
      </c>
      <c r="J37" s="20"/>
      <c r="K37" s="20"/>
      <c r="L37" s="20"/>
      <c r="M37" s="20"/>
    </row>
    <row r="38" spans="1:14" ht="26" customHeight="1" x14ac:dyDescent="0.3">
      <c r="A38" s="24" t="s">
        <v>28</v>
      </c>
      <c r="B38" s="24"/>
      <c r="C38" s="24"/>
      <c r="D38" s="24"/>
      <c r="E38" s="24"/>
      <c r="F38" s="24"/>
      <c r="G38" s="24"/>
      <c r="H38" s="24"/>
      <c r="I38" s="24"/>
      <c r="J38" s="24"/>
      <c r="K38" s="24"/>
      <c r="L38" s="24"/>
      <c r="M38" s="24"/>
    </row>
    <row r="39" spans="1:14" ht="15.5" customHeight="1" x14ac:dyDescent="0.3">
      <c r="A39" s="25" t="s">
        <v>29</v>
      </c>
    </row>
    <row r="40" spans="1:14" ht="21.5" customHeight="1" x14ac:dyDescent="0.3">
      <c r="A40" s="15" t="s">
        <v>30</v>
      </c>
    </row>
    <row r="41" spans="1:14" s="4" customFormat="1" ht="22" customHeight="1" x14ac:dyDescent="0.3">
      <c r="A41" s="9" t="s">
        <v>31</v>
      </c>
      <c r="B41" s="26"/>
      <c r="C41" s="26"/>
      <c r="D41" s="26"/>
      <c r="E41" s="26"/>
      <c r="F41" s="26"/>
      <c r="G41" s="26"/>
      <c r="H41" s="27"/>
      <c r="I41" s="26"/>
      <c r="J41" s="26"/>
      <c r="K41" s="28"/>
    </row>
    <row r="42" spans="1:14" s="4" customFormat="1" ht="16.5" customHeight="1" x14ac:dyDescent="0.3">
      <c r="A42" s="9" t="s">
        <v>32</v>
      </c>
      <c r="B42" s="26"/>
      <c r="C42" s="26"/>
      <c r="D42" s="26"/>
      <c r="E42" s="26"/>
      <c r="F42" s="26"/>
      <c r="G42" s="26"/>
      <c r="H42" s="27"/>
      <c r="I42" s="26"/>
      <c r="J42" s="26"/>
      <c r="K42" s="28"/>
    </row>
    <row r="43" spans="1:14" s="4" customFormat="1" ht="16.5" customHeight="1" x14ac:dyDescent="0.3">
      <c r="A43" s="29" t="s">
        <v>33</v>
      </c>
      <c r="B43" s="26"/>
      <c r="C43" s="26"/>
      <c r="D43" s="26"/>
      <c r="E43" s="26"/>
      <c r="F43" s="26"/>
      <c r="G43" s="26"/>
      <c r="H43" s="27"/>
      <c r="I43" s="26"/>
      <c r="J43" s="26"/>
      <c r="K43" s="28"/>
    </row>
    <row r="44" spans="1:14" s="4" customFormat="1" ht="16.5" customHeight="1" x14ac:dyDescent="0.3">
      <c r="A44" s="29" t="s">
        <v>34</v>
      </c>
      <c r="B44" s="26"/>
      <c r="C44" s="26"/>
      <c r="D44" s="26"/>
      <c r="E44" s="26"/>
      <c r="F44" s="26"/>
      <c r="G44" s="26"/>
      <c r="H44" s="27"/>
      <c r="I44" s="26"/>
      <c r="J44" s="26"/>
      <c r="K44" s="28"/>
    </row>
    <row r="45" spans="1:14" s="4" customFormat="1" ht="16.5" customHeight="1" x14ac:dyDescent="0.3">
      <c r="A45" s="9" t="s">
        <v>35</v>
      </c>
      <c r="B45" s="30"/>
      <c r="C45" s="30"/>
      <c r="D45" s="30"/>
      <c r="E45" s="30"/>
      <c r="F45" s="30"/>
      <c r="G45" s="30"/>
      <c r="H45" s="31"/>
      <c r="I45" s="30"/>
      <c r="J45" s="30"/>
      <c r="K45" s="32"/>
    </row>
    <row r="46" spans="1:14" s="4" customFormat="1" ht="16.5" customHeight="1" x14ac:dyDescent="0.3">
      <c r="A46" s="9" t="s">
        <v>36</v>
      </c>
      <c r="B46" s="30"/>
      <c r="C46" s="30"/>
      <c r="D46" s="30"/>
      <c r="E46" s="30"/>
      <c r="F46" s="30"/>
      <c r="G46" s="30"/>
      <c r="H46" s="31"/>
      <c r="I46" s="30"/>
      <c r="J46" s="30"/>
      <c r="K46" s="32"/>
    </row>
    <row r="47" spans="1:14" s="4" customFormat="1" ht="16.5" customHeight="1" x14ac:dyDescent="0.3">
      <c r="A47" s="9" t="s">
        <v>37</v>
      </c>
      <c r="B47" s="26"/>
      <c r="C47" s="26"/>
      <c r="D47" s="26"/>
      <c r="E47" s="26"/>
      <c r="F47" s="26"/>
      <c r="G47" s="26"/>
      <c r="H47" s="27"/>
      <c r="I47" s="26"/>
      <c r="J47" s="26"/>
      <c r="K47" s="28"/>
    </row>
    <row r="48" spans="1:14" s="4" customFormat="1" ht="41.5" customHeight="1" x14ac:dyDescent="0.3">
      <c r="A48" s="33" t="s">
        <v>38</v>
      </c>
      <c r="B48" s="33"/>
      <c r="C48" s="33"/>
      <c r="D48" s="33"/>
      <c r="E48" s="33"/>
      <c r="F48" s="33"/>
      <c r="G48" s="33"/>
      <c r="H48" s="33"/>
      <c r="I48" s="33"/>
      <c r="J48" s="33"/>
      <c r="K48" s="33"/>
      <c r="L48" s="33"/>
      <c r="M48" s="33"/>
    </row>
    <row r="49" spans="1:13" ht="33" customHeight="1" x14ac:dyDescent="0.3">
      <c r="A49" s="34" t="s">
        <v>39</v>
      </c>
      <c r="B49" s="34"/>
      <c r="C49" s="34"/>
      <c r="D49" s="34"/>
      <c r="E49" s="34"/>
      <c r="F49" s="34"/>
      <c r="G49" s="34"/>
      <c r="H49" s="34"/>
      <c r="I49" s="34"/>
      <c r="J49" s="34"/>
      <c r="K49" s="34"/>
      <c r="L49" s="34"/>
      <c r="M49" s="34"/>
    </row>
    <row r="50" spans="1:13" ht="21.5" customHeight="1" x14ac:dyDescent="0.3"/>
    <row r="51" spans="1:13" ht="21.5" customHeight="1" x14ac:dyDescent="0.3"/>
    <row r="52" spans="1:13" ht="21.5" customHeight="1" x14ac:dyDescent="0.3"/>
  </sheetData>
  <mergeCells count="6">
    <mergeCell ref="A1:M1"/>
    <mergeCell ref="B2:H2"/>
    <mergeCell ref="J2:M2"/>
    <mergeCell ref="A38:M38"/>
    <mergeCell ref="A48:M48"/>
    <mergeCell ref="A49:M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ERA 1 &amp; ERA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Boldiston</dc:creator>
  <cp:lastModifiedBy>Carolyn Boldiston</cp:lastModifiedBy>
  <dcterms:created xsi:type="dcterms:W3CDTF">2024-07-24T14:57:26Z</dcterms:created>
  <dcterms:modified xsi:type="dcterms:W3CDTF">2024-07-24T14:58:09Z</dcterms:modified>
</cp:coreProperties>
</file>