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brahams\Desktop\"/>
    </mc:Choice>
  </mc:AlternateContent>
  <xr:revisionPtr revIDLastSave="0" documentId="8_{9F754A84-C11C-4A5B-8D8B-42417189724C}" xr6:coauthVersionLast="47" xr6:coauthVersionMax="47" xr10:uidLastSave="{00000000-0000-0000-0000-000000000000}"/>
  <bookViews>
    <workbookView xWindow="1440" yWindow="0" windowWidth="21600" windowHeight="14400" xr2:uid="{00000000-000D-0000-FFFF-FFFF00000000}"/>
  </bookViews>
  <sheets>
    <sheet name="Balance of Contract Worksheet" sheetId="1" r:id="rId1"/>
  </sheets>
  <definedNames>
    <definedName name="_xlnm.Print_Area" localSheetId="0">'Balance of Contract Worksheet'!$A$1:$J$38</definedName>
    <definedName name="Z_021A633B_1D6E_4078_9944_719BA7A032ED_.wvu.PrintArea" localSheetId="0" hidden="1">'Balance of Contract Worksheet'!$A$1:$J$38</definedName>
    <definedName name="Z_424A0B1F_B6AC_4650_8898_60E910589069_.wvu.PrintArea" localSheetId="0" hidden="1">'Balance of Contract Worksheet'!$A$1:$J$38</definedName>
    <definedName name="Z_6DEA499A_B4A0_4BC5_9615_482AEECC2B45_.wvu.PrintArea" localSheetId="0" hidden="1">'Balance of Contract Worksheet'!$A$1:$J$38</definedName>
    <definedName name="Z_BA8D1F5B_D372_46D5_9349_B54E1BF8CAF5_.wvu.PrintArea" localSheetId="0" hidden="1">'Balance of Contract Worksheet'!$A$1:$J$38</definedName>
    <definedName name="Z_DB55A3DF_110F_4889_BEB0_3CDC13734CB6_.wvu.PrintArea" localSheetId="0" hidden="1">'Balance of Contract Worksheet'!$A$1:$J$38</definedName>
    <definedName name="Z_E4C0FE24_A3DD_4930_AA6E_4E80284F8821_.wvu.PrintArea" localSheetId="0" hidden="1">'Balance of Contract Worksheet'!$A$1:$J$38</definedName>
    <definedName name="Z_FCA51E3A_90DD_4C24_9808_15476F5356B7_.wvu.PrintArea" localSheetId="0" hidden="1">'Balance of Contract Worksheet'!$A$1:$J$38</definedName>
  </definedNames>
  <calcPr calcId="191028"/>
  <customWorkbookViews>
    <customWorkbookView name="Karen Corbin - Personal View" guid="{021A633B-1D6E-4078-9944-719BA7A032ED}" mergeInterval="0" personalView="1" maximized="1" xWindow="1432" yWindow="-8" windowWidth="1456" windowHeight="876" activeSheetId="1"/>
    <customWorkbookView name="Kavitha R. Pradeep - Personal View" guid="{424A0B1F-B6AC-4650-8898-60E910589069}" mergeInterval="0" personalView="1" maximized="1" xWindow="1269" yWindow="-11" windowWidth="1302" windowHeight="986" activeSheetId="1"/>
    <customWorkbookView name="Christine Lombard - Personal View" guid="{FCA51E3A-90DD-4C24-9808-15476F5356B7}" mergeInterval="0" personalView="1" maximized="1" xWindow="1272" yWindow="-4" windowWidth="1040" windowHeight="795" activeSheetId="1"/>
    <customWorkbookView name="Jodi A. Wiley - Personal View" guid="{E4C0FE24-A3DD-4930-AA6E-4E80284F8821}" mergeInterval="0" personalView="1" xWindow="863" yWindow="148" windowWidth="1221" windowHeight="938" activeSheetId="1"/>
    <customWorkbookView name="Kimberly A. Cox - Personal View" guid="{6DEA499A-B4A0-4BC5-9615-482AEECC2B45}" mergeInterval="0" personalView="1" maximized="1" xWindow="-11" yWindow="-11" windowWidth="1942" windowHeight="1042" activeSheetId="1"/>
    <customWorkbookView name="Bryanna Rosenthal - Personal View" guid="{BA8D1F5B-D372-46D5-9349-B54E1BF8CAF5}" mergeInterval="0" personalView="1" maximized="1" xWindow="-8" yWindow="-8" windowWidth="1936" windowHeight="1056" activeSheetId="1"/>
    <customWorkbookView name="Ryan Holmes - Personal View" guid="{DB55A3DF-110F-4889-BEB0-3CDC13734CB6}" mergeInterval="0" personalView="1" maximized="1" xWindow="-348" yWindow="-1451" windowWidth="2216" windowHeight="119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1" l="1"/>
  <c r="M28" i="1"/>
  <c r="J12" i="1"/>
  <c r="J13" i="1"/>
  <c r="J11" i="1"/>
  <c r="K18" i="1" l="1"/>
  <c r="K19" i="1"/>
  <c r="K20" i="1"/>
  <c r="K21" i="1"/>
  <c r="K22" i="1"/>
  <c r="K23" i="1"/>
  <c r="K24" i="1"/>
  <c r="K25" i="1"/>
  <c r="K26" i="1"/>
  <c r="K27" i="1"/>
  <c r="K17" i="1"/>
  <c r="L17" i="1" l="1"/>
  <c r="L18" i="1" l="1"/>
  <c r="L19" i="1"/>
  <c r="M19" i="1" s="1"/>
  <c r="D4" i="1" l="1"/>
  <c r="L20" i="1"/>
  <c r="L21" i="1"/>
  <c r="M21" i="1" s="1"/>
  <c r="L22" i="1"/>
  <c r="M22" i="1" s="1"/>
  <c r="L23" i="1"/>
  <c r="M23" i="1" s="1"/>
  <c r="L24" i="1"/>
  <c r="M24" i="1" s="1"/>
  <c r="L25" i="1"/>
  <c r="M25" i="1" s="1"/>
  <c r="M17" i="1" l="1"/>
  <c r="M18" i="1"/>
  <c r="M20" i="1"/>
  <c r="L27" i="1"/>
  <c r="M27" i="1" s="1"/>
  <c r="L26" i="1"/>
  <c r="M26" i="1" s="1"/>
  <c r="L29" i="1" l="1"/>
  <c r="M29" i="1" l="1"/>
  <c r="G31" i="1" s="1"/>
  <c r="G32" i="1"/>
  <c r="G34" i="1" l="1"/>
  <c r="G36" i="1"/>
  <c r="G38" i="1" s="1"/>
</calcChain>
</file>

<file path=xl/sharedStrings.xml><?xml version="1.0" encoding="utf-8"?>
<sst xmlns="http://schemas.openxmlformats.org/spreadsheetml/2006/main" count="54" uniqueCount="47">
  <si>
    <t>Agency</t>
  </si>
  <si>
    <t>EMPL ID</t>
  </si>
  <si>
    <t>Employee's Name</t>
  </si>
  <si>
    <t>Contract dates</t>
  </si>
  <si>
    <t>Annual Salary</t>
  </si>
  <si>
    <t>Action Reason</t>
  </si>
  <si>
    <t>Ttl. Cont. Days</t>
  </si>
  <si>
    <t>Addl Factors</t>
  </si>
  <si>
    <t>Total</t>
  </si>
  <si>
    <t>From Paycheck</t>
  </si>
  <si>
    <t>Calendar</t>
  </si>
  <si>
    <t>Amount Paid</t>
  </si>
  <si>
    <t>Academic Year</t>
  </si>
  <si>
    <t>Job Data changes</t>
  </si>
  <si>
    <t>Begin Date</t>
  </si>
  <si>
    <t>End Date</t>
  </si>
  <si>
    <t>Trxn Type</t>
  </si>
  <si>
    <t>Salary</t>
  </si>
  <si>
    <t>Percent worked</t>
  </si>
  <si>
    <t>Status</t>
  </si>
  <si>
    <t>EE % indicator</t>
  </si>
  <si>
    <t>Daily Rate</t>
  </si>
  <si>
    <t># Days</t>
  </si>
  <si>
    <t>Total $</t>
  </si>
  <si>
    <t>Total Lost Time (Added automatically)</t>
  </si>
  <si>
    <t>Total contract due</t>
  </si>
  <si>
    <t>if answer is positive</t>
  </si>
  <si>
    <t>OR</t>
  </si>
  <si>
    <t>Overpayment</t>
  </si>
  <si>
    <t>if answer is negative</t>
  </si>
  <si>
    <t>Pay Periods Remaining</t>
  </si>
  <si>
    <t>Teachers Comparison</t>
  </si>
  <si>
    <t xml:space="preserve">CAL Institution </t>
  </si>
  <si>
    <t xml:space="preserve"> Contract Due</t>
  </si>
  <si>
    <t>each Pay Period</t>
  </si>
  <si>
    <t>Rem OVP  (prior year)</t>
  </si>
  <si>
    <t>Total received as CAL</t>
  </si>
  <si>
    <t>Balance of Contract Due</t>
  </si>
  <si>
    <t xml:space="preserve">Amount to be Deducted </t>
  </si>
  <si>
    <t xml:space="preserve">Total QXX </t>
  </si>
  <si>
    <t>(enter as negative)</t>
  </si>
  <si>
    <t>Total Lost Time</t>
  </si>
  <si>
    <t xml:space="preserve"> (enter negative)</t>
  </si>
  <si>
    <t>to Academic Teachers</t>
  </si>
  <si>
    <t xml:space="preserve">equals what is owed </t>
  </si>
  <si>
    <t xml:space="preserve">divided by # </t>
  </si>
  <si>
    <t>of pay periods left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</si>
</sst>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.0"/>
  </numFmts>
  <fonts count="9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sz val="11"/>
      <color rgb="FF16151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/>
    <xf numFmtId="9" fontId="7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Protection="1">
      <protection locked="0"/>
    </xf>
    <xf numFmtId="164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164" fontId="0" fillId="0" borderId="4" xfId="0" applyNumberFormat="1" applyBorder="1" applyAlignment="1" applyProtection="1">
      <alignment horizontal="right" vertical="center"/>
      <protection locked="0"/>
    </xf>
    <xf numFmtId="14" fontId="0" fillId="3" borderId="4" xfId="0" applyNumberFormat="1" applyFill="1" applyBorder="1" applyProtection="1">
      <protection locked="0"/>
    </xf>
    <xf numFmtId="8" fontId="0" fillId="0" borderId="0" xfId="0" applyNumberFormat="1" applyProtection="1">
      <protection locked="0"/>
    </xf>
    <xf numFmtId="14" fontId="3" fillId="3" borderId="1" xfId="0" applyNumberFormat="1" applyFont="1" applyFill="1" applyBorder="1" applyProtection="1">
      <protection locked="0"/>
    </xf>
    <xf numFmtId="14" fontId="3" fillId="3" borderId="2" xfId="0" applyNumberFormat="1" applyFont="1" applyFill="1" applyBorder="1" applyProtection="1">
      <protection locked="0"/>
    </xf>
    <xf numFmtId="8" fontId="0" fillId="5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4" fontId="0" fillId="0" borderId="4" xfId="0" applyNumberFormat="1" applyBorder="1" applyProtection="1">
      <protection locked="0"/>
    </xf>
    <xf numFmtId="165" fontId="0" fillId="0" borderId="4" xfId="0" applyNumberFormat="1" applyBorder="1" applyProtection="1">
      <protection locked="0"/>
    </xf>
    <xf numFmtId="0" fontId="3" fillId="4" borderId="4" xfId="0" applyFont="1" applyFill="1" applyBorder="1" applyAlignment="1">
      <alignment horizontal="right"/>
    </xf>
    <xf numFmtId="164" fontId="0" fillId="5" borderId="4" xfId="0" applyNumberFormat="1" applyFill="1" applyBorder="1" applyAlignment="1">
      <alignment horizontal="right" vertical="center"/>
    </xf>
    <xf numFmtId="0" fontId="3" fillId="5" borderId="4" xfId="0" applyFont="1" applyFill="1" applyBorder="1"/>
    <xf numFmtId="0" fontId="4" fillId="4" borderId="1" xfId="0" applyFont="1" applyFill="1" applyBorder="1"/>
    <xf numFmtId="0" fontId="0" fillId="4" borderId="5" xfId="0" applyFill="1" applyBorder="1"/>
    <xf numFmtId="14" fontId="3" fillId="3" borderId="1" xfId="0" applyNumberFormat="1" applyFont="1" applyFill="1" applyBorder="1"/>
    <xf numFmtId="14" fontId="3" fillId="3" borderId="2" xfId="0" applyNumberFormat="1" applyFont="1" applyFill="1" applyBorder="1"/>
    <xf numFmtId="0" fontId="3" fillId="4" borderId="2" xfId="0" applyFont="1" applyFill="1" applyBorder="1"/>
    <xf numFmtId="0" fontId="3" fillId="6" borderId="6" xfId="0" applyFont="1" applyFill="1" applyBorder="1" applyAlignment="1">
      <alignment vertical="center"/>
    </xf>
    <xf numFmtId="164" fontId="3" fillId="4" borderId="4" xfId="0" applyNumberFormat="1" applyFont="1" applyFill="1" applyBorder="1" applyAlignment="1">
      <alignment vertical="center"/>
    </xf>
    <xf numFmtId="164" fontId="0" fillId="2" borderId="4" xfId="1" applyNumberFormat="1" applyFont="1" applyFill="1" applyBorder="1" applyAlignment="1" applyProtection="1">
      <alignment vertical="center"/>
    </xf>
    <xf numFmtId="164" fontId="0" fillId="2" borderId="4" xfId="0" applyNumberFormat="1" applyFill="1" applyBorder="1"/>
    <xf numFmtId="0" fontId="0" fillId="6" borderId="4" xfId="0" applyFill="1" applyBorder="1"/>
    <xf numFmtId="164" fontId="0" fillId="6" borderId="4" xfId="0" applyNumberFormat="1" applyFill="1" applyBorder="1"/>
    <xf numFmtId="0" fontId="4" fillId="5" borderId="4" xfId="0" applyFont="1" applyFill="1" applyBorder="1"/>
    <xf numFmtId="0" fontId="0" fillId="3" borderId="4" xfId="0" applyFill="1" applyBorder="1"/>
    <xf numFmtId="164" fontId="0" fillId="3" borderId="4" xfId="0" applyNumberFormat="1" applyFill="1" applyBorder="1"/>
    <xf numFmtId="0" fontId="0" fillId="5" borderId="6" xfId="0" applyFill="1" applyBorder="1"/>
    <xf numFmtId="164" fontId="0" fillId="5" borderId="6" xfId="0" applyNumberFormat="1" applyFill="1" applyBorder="1"/>
    <xf numFmtId="0" fontId="3" fillId="6" borderId="6" xfId="0" applyFont="1" applyFill="1" applyBorder="1"/>
    <xf numFmtId="164" fontId="0" fillId="3" borderId="6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14" fontId="1" fillId="0" borderId="4" xfId="0" applyNumberFormat="1" applyFont="1" applyBorder="1" applyAlignment="1" applyProtection="1">
      <alignment horizontal="right"/>
      <protection locked="0"/>
    </xf>
    <xf numFmtId="164" fontId="1" fillId="0" borderId="4" xfId="0" applyNumberFormat="1" applyFont="1" applyBorder="1" applyAlignment="1" applyProtection="1">
      <alignment horizontal="right" vertical="center"/>
      <protection locked="0"/>
    </xf>
    <xf numFmtId="9" fontId="1" fillId="3" borderId="4" xfId="0" applyNumberFormat="1" applyFont="1" applyFill="1" applyBorder="1" applyProtection="1">
      <protection locked="0"/>
    </xf>
    <xf numFmtId="0" fontId="1" fillId="0" borderId="4" xfId="0" applyFont="1" applyBorder="1" applyProtection="1">
      <protection locked="0"/>
    </xf>
    <xf numFmtId="14" fontId="1" fillId="0" borderId="4" xfId="0" applyNumberFormat="1" applyFont="1" applyBorder="1" applyProtection="1">
      <protection locked="0"/>
    </xf>
    <xf numFmtId="14" fontId="3" fillId="0" borderId="1" xfId="0" applyNumberFormat="1" applyFont="1" applyBorder="1"/>
    <xf numFmtId="14" fontId="3" fillId="0" borderId="2" xfId="0" applyNumberFormat="1" applyFont="1" applyBorder="1"/>
    <xf numFmtId="0" fontId="6" fillId="0" borderId="0" xfId="0" applyFont="1" applyProtection="1">
      <protection locked="0"/>
    </xf>
    <xf numFmtId="14" fontId="0" fillId="0" borderId="0" xfId="0" applyNumberFormat="1" applyProtection="1">
      <protection locked="0"/>
    </xf>
    <xf numFmtId="0" fontId="0" fillId="0" borderId="4" xfId="0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9" fontId="0" fillId="0" borderId="4" xfId="3" applyFont="1" applyBorder="1" applyProtection="1">
      <protection locked="0"/>
    </xf>
    <xf numFmtId="164" fontId="1" fillId="0" borderId="4" xfId="0" applyNumberFormat="1" applyFont="1" applyBorder="1" applyProtection="1">
      <protection locked="0"/>
    </xf>
    <xf numFmtId="164" fontId="0" fillId="5" borderId="4" xfId="1" applyNumberFormat="1" applyFont="1" applyFill="1" applyBorder="1" applyProtection="1"/>
    <xf numFmtId="0" fontId="1" fillId="3" borderId="4" xfId="0" applyFont="1" applyFill="1" applyBorder="1" applyProtection="1">
      <protection locked="0"/>
    </xf>
    <xf numFmtId="10" fontId="0" fillId="3" borderId="4" xfId="0" applyNumberFormat="1" applyFill="1" applyBorder="1" applyProtection="1">
      <protection locked="0"/>
    </xf>
    <xf numFmtId="0" fontId="3" fillId="3" borderId="1" xfId="0" applyFont="1" applyFill="1" applyBorder="1" applyProtection="1">
      <protection locked="0"/>
    </xf>
    <xf numFmtId="0" fontId="8" fillId="0" borderId="0" xfId="0" applyFont="1"/>
    <xf numFmtId="0" fontId="0" fillId="0" borderId="4" xfId="0" applyBorder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9" fontId="1" fillId="0" borderId="4" xfId="3" applyFont="1" applyBorder="1" applyProtection="1">
      <protection locked="0"/>
    </xf>
    <xf numFmtId="0" fontId="3" fillId="0" borderId="3" xfId="0" applyFont="1" applyBorder="1" applyAlignment="1" applyProtection="1">
      <alignment horizontal="center"/>
      <protection locked="0"/>
    </xf>
    <xf numFmtId="14" fontId="3" fillId="3" borderId="4" xfId="0" applyNumberFormat="1" applyFont="1" applyFill="1" applyBorder="1" applyAlignment="1">
      <alignment horizontal="right"/>
    </xf>
    <xf numFmtId="0" fontId="3" fillId="4" borderId="4" xfId="0" applyFont="1" applyFill="1" applyBorder="1" applyAlignment="1">
      <alignment horizontal="left"/>
    </xf>
    <xf numFmtId="0" fontId="3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3" fillId="4" borderId="2" xfId="0" applyFont="1" applyFill="1" applyBorder="1" applyAlignment="1">
      <alignment horizontal="left" vertical="top" wrapText="1" shrinkToFit="1"/>
    </xf>
    <xf numFmtId="0" fontId="3" fillId="6" borderId="2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/>
    </xf>
    <xf numFmtId="0" fontId="3" fillId="6" borderId="1" xfId="0" applyFont="1" applyFill="1" applyBorder="1" applyAlignment="1">
      <alignment horizontal="center" vertical="top"/>
    </xf>
    <xf numFmtId="0" fontId="3" fillId="6" borderId="2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left" vertical="top" wrapText="1" shrinkToFit="1"/>
    </xf>
    <xf numFmtId="0" fontId="3" fillId="6" borderId="2" xfId="0" applyFont="1" applyFill="1" applyBorder="1" applyAlignment="1">
      <alignment horizontal="left" vertical="top" wrapText="1" shrinkToFit="1"/>
    </xf>
    <xf numFmtId="0" fontId="3" fillId="4" borderId="2" xfId="0" applyFont="1" applyFill="1" applyBorder="1" applyAlignment="1">
      <alignment horizontal="center" vertical="center" wrapText="1" shrinkToFit="1"/>
    </xf>
    <xf numFmtId="0" fontId="3" fillId="6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 shrinkToFit="1"/>
    </xf>
    <xf numFmtId="0" fontId="3" fillId="4" borderId="1" xfId="0" applyFont="1" applyFill="1" applyBorder="1" applyAlignment="1">
      <alignment horizontal="right" vertical="center" wrapText="1" shrinkToFit="1"/>
    </xf>
    <xf numFmtId="14" fontId="3" fillId="3" borderId="4" xfId="0" applyNumberFormat="1" applyFont="1" applyFill="1" applyBorder="1" applyAlignment="1">
      <alignment horizontal="left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/>
      <protection locked="0"/>
    </xf>
    <xf numFmtId="9" fontId="1" fillId="0" borderId="1" xfId="0" applyNumberFormat="1" applyFont="1" applyBorder="1" applyAlignment="1" applyProtection="1">
      <alignment horizontal="left"/>
      <protection locked="0"/>
    </xf>
    <xf numFmtId="9" fontId="1" fillId="0" borderId="2" xfId="0" applyNumberFormat="1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</cellXfs>
  <cellStyles count="4">
    <cellStyle name="Currency" xfId="1" builtinId="4"/>
    <cellStyle name="Normal" xfId="0" builtinId="0"/>
    <cellStyle name="Normal 2" xfId="2" xr:uid="{00000000-0005-0000-0000-000002000000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8"/>
  <sheetViews>
    <sheetView tabSelected="1" topLeftCell="A16" zoomScaleNormal="100" workbookViewId="0">
      <selection activeCell="E44" sqref="E44"/>
    </sheetView>
  </sheetViews>
  <sheetFormatPr defaultColWidth="9" defaultRowHeight="15.75" x14ac:dyDescent="0.25"/>
  <cols>
    <col min="1" max="1" width="14.375" style="1" bestFit="1" customWidth="1"/>
    <col min="2" max="2" width="19.125" style="1" customWidth="1"/>
    <col min="3" max="3" width="13.75" style="1" bestFit="1" customWidth="1"/>
    <col min="4" max="4" width="19" style="1" customWidth="1"/>
    <col min="5" max="5" width="21.375" style="1" customWidth="1"/>
    <col min="6" max="6" width="16.875" style="1" customWidth="1"/>
    <col min="7" max="7" width="11.125" style="1" customWidth="1"/>
    <col min="8" max="8" width="16.5" style="1" customWidth="1"/>
    <col min="9" max="9" width="10.75" style="1" customWidth="1"/>
    <col min="10" max="10" width="14.875" style="1" customWidth="1"/>
    <col min="11" max="11" width="10.5" style="1" customWidth="1"/>
    <col min="12" max="12" width="10.375" style="1" bestFit="1" customWidth="1"/>
    <col min="13" max="13" width="9.875" style="1" bestFit="1" customWidth="1"/>
    <col min="14" max="14" width="9" style="1"/>
    <col min="15" max="15" width="12.625" style="1" bestFit="1" customWidth="1"/>
    <col min="16" max="16" width="12.625" style="1" customWidth="1"/>
    <col min="17" max="17" width="10.5" style="1" bestFit="1" customWidth="1"/>
    <col min="18" max="18" width="10.5" style="1" customWidth="1"/>
    <col min="19" max="19" width="14" style="1" bestFit="1" customWidth="1"/>
    <col min="20" max="16384" width="9" style="1"/>
  </cols>
  <sheetData>
    <row r="1" spans="1:13" x14ac:dyDescent="0.25">
      <c r="A1" s="13" t="s">
        <v>0</v>
      </c>
      <c r="B1" s="3"/>
      <c r="C1" s="13" t="s">
        <v>1</v>
      </c>
      <c r="D1" s="52"/>
      <c r="E1" s="59" t="s">
        <v>2</v>
      </c>
      <c r="F1" s="59"/>
      <c r="G1" s="76"/>
      <c r="H1" s="77"/>
    </row>
    <row r="2" spans="1:13" x14ac:dyDescent="0.25">
      <c r="A2" s="13" t="s">
        <v>3</v>
      </c>
      <c r="B2" s="35"/>
      <c r="C2" s="13" t="s">
        <v>4</v>
      </c>
      <c r="D2" s="36"/>
      <c r="E2" s="59" t="s">
        <v>5</v>
      </c>
      <c r="F2" s="59"/>
      <c r="G2" s="78"/>
      <c r="H2" s="79"/>
    </row>
    <row r="3" spans="1:13" x14ac:dyDescent="0.25">
      <c r="A3" s="13" t="s">
        <v>6</v>
      </c>
      <c r="B3" s="53"/>
      <c r="C3" s="13" t="s">
        <v>7</v>
      </c>
      <c r="D3" s="4"/>
    </row>
    <row r="4" spans="1:13" x14ac:dyDescent="0.25">
      <c r="C4" s="13" t="s">
        <v>8</v>
      </c>
      <c r="D4" s="14">
        <f>+D3+D2</f>
        <v>0</v>
      </c>
      <c r="E4" s="6"/>
    </row>
    <row r="6" spans="1:13" x14ac:dyDescent="0.25">
      <c r="C6" s="62" t="s">
        <v>32</v>
      </c>
      <c r="D6" s="62" t="s">
        <v>31</v>
      </c>
      <c r="E6" s="62" t="s">
        <v>43</v>
      </c>
      <c r="F6" s="62"/>
    </row>
    <row r="7" spans="1:13" x14ac:dyDescent="0.25">
      <c r="A7" s="57"/>
      <c r="B7" s="57" t="s">
        <v>9</v>
      </c>
      <c r="C7" s="57"/>
    </row>
    <row r="8" spans="1:13" x14ac:dyDescent="0.25">
      <c r="A8" s="16" t="s">
        <v>10</v>
      </c>
      <c r="B8" s="17"/>
      <c r="C8" s="20" t="s">
        <v>11</v>
      </c>
      <c r="F8" s="61" t="s">
        <v>12</v>
      </c>
      <c r="G8" s="61"/>
    </row>
    <row r="9" spans="1:13" x14ac:dyDescent="0.25">
      <c r="A9" s="7"/>
      <c r="B9" s="8"/>
      <c r="C9" s="2"/>
      <c r="F9" s="60" t="s">
        <v>13</v>
      </c>
      <c r="G9" s="60"/>
    </row>
    <row r="10" spans="1:13" x14ac:dyDescent="0.25">
      <c r="A10" s="18"/>
      <c r="B10" s="19"/>
      <c r="C10" s="2"/>
      <c r="F10" s="15" t="s">
        <v>14</v>
      </c>
      <c r="G10" s="15" t="s">
        <v>15</v>
      </c>
      <c r="H10" s="15" t="s">
        <v>16</v>
      </c>
      <c r="I10" s="15" t="s">
        <v>17</v>
      </c>
      <c r="J10" s="15" t="s">
        <v>18</v>
      </c>
    </row>
    <row r="11" spans="1:13" x14ac:dyDescent="0.25">
      <c r="A11" s="18"/>
      <c r="B11" s="19"/>
      <c r="C11" s="2"/>
      <c r="F11" s="5"/>
      <c r="G11" s="5"/>
      <c r="H11" s="37"/>
      <c r="I11" s="9"/>
      <c r="J11" s="50" t="e">
        <f>(NETWORKDAYS(F11,G11))/B3</f>
        <v>#DIV/0!</v>
      </c>
    </row>
    <row r="12" spans="1:13" x14ac:dyDescent="0.25">
      <c r="A12" s="18"/>
      <c r="B12" s="19"/>
      <c r="C12" s="2"/>
      <c r="F12" s="5"/>
      <c r="G12" s="5"/>
      <c r="H12" s="49"/>
      <c r="I12" s="9"/>
      <c r="J12" s="50" t="e">
        <f>(NETWORKDAYS(F12,G12))/B3</f>
        <v>#DIV/0!</v>
      </c>
    </row>
    <row r="13" spans="1:13" x14ac:dyDescent="0.25">
      <c r="A13" s="18"/>
      <c r="B13" s="19"/>
      <c r="C13" s="2"/>
      <c r="F13" s="5"/>
      <c r="G13" s="5"/>
      <c r="H13" s="49"/>
      <c r="I13" s="9"/>
      <c r="J13" s="50" t="e">
        <f>(NETWORKDAYS(F13,G13))/B3</f>
        <v>#DIV/0!</v>
      </c>
    </row>
    <row r="14" spans="1:13" x14ac:dyDescent="0.25">
      <c r="A14" s="18"/>
      <c r="B14" s="19"/>
      <c r="C14" s="2"/>
      <c r="G14" s="43"/>
      <c r="H14" s="43"/>
      <c r="I14" s="6"/>
    </row>
    <row r="15" spans="1:13" x14ac:dyDescent="0.25">
      <c r="A15" s="18"/>
      <c r="B15" s="19"/>
      <c r="C15" s="2"/>
      <c r="E15" s="45" t="s">
        <v>12</v>
      </c>
      <c r="F15" s="45"/>
    </row>
    <row r="16" spans="1:13" x14ac:dyDescent="0.25">
      <c r="A16" s="18"/>
      <c r="B16" s="19"/>
      <c r="C16" s="2"/>
      <c r="E16" s="27" t="s">
        <v>19</v>
      </c>
      <c r="F16" s="27" t="s">
        <v>14</v>
      </c>
      <c r="G16" s="27" t="s">
        <v>15</v>
      </c>
      <c r="H16" s="27" t="s">
        <v>4</v>
      </c>
      <c r="I16" s="27" t="s">
        <v>7</v>
      </c>
      <c r="J16" s="27" t="s">
        <v>20</v>
      </c>
      <c r="K16" s="27" t="s">
        <v>21</v>
      </c>
      <c r="L16" s="27" t="s">
        <v>22</v>
      </c>
      <c r="M16" s="27" t="s">
        <v>23</v>
      </c>
    </row>
    <row r="17" spans="1:13" x14ac:dyDescent="0.25">
      <c r="A17" s="18"/>
      <c r="B17" s="19"/>
      <c r="C17" s="2"/>
      <c r="E17" s="39"/>
      <c r="F17" s="39"/>
      <c r="G17" s="39"/>
      <c r="H17" s="36"/>
      <c r="I17" s="47"/>
      <c r="J17" s="56"/>
      <c r="K17" s="48" t="e">
        <f>((H17+I17)*J17)/$B$3</f>
        <v>#DIV/0!</v>
      </c>
      <c r="L17" s="28">
        <f>NETWORKDAYS(F17,G17)</f>
        <v>0</v>
      </c>
      <c r="M17" s="29" t="e">
        <f>K17*L17</f>
        <v>#DIV/0!</v>
      </c>
    </row>
    <row r="18" spans="1:13" x14ac:dyDescent="0.25">
      <c r="A18" s="18"/>
      <c r="B18" s="19"/>
      <c r="C18" s="2"/>
      <c r="E18" s="38"/>
      <c r="F18" s="39"/>
      <c r="G18" s="39"/>
      <c r="H18" s="47"/>
      <c r="I18" s="47"/>
      <c r="J18" s="56"/>
      <c r="K18" s="48" t="e">
        <f t="shared" ref="K18:K27" si="0">((H18+I18)*J18)/$B$3</f>
        <v>#DIV/0!</v>
      </c>
      <c r="L18" s="28">
        <f t="shared" ref="L18:L19" si="1">NETWORKDAYS(F18,G18)</f>
        <v>0</v>
      </c>
      <c r="M18" s="29" t="e">
        <f t="shared" ref="M18:M19" si="2">K18*L18</f>
        <v>#DIV/0!</v>
      </c>
    </row>
    <row r="19" spans="1:13" x14ac:dyDescent="0.25">
      <c r="A19" s="18"/>
      <c r="B19" s="19"/>
      <c r="C19" s="2"/>
      <c r="D19"/>
      <c r="E19" s="38"/>
      <c r="F19" s="39"/>
      <c r="G19" s="11"/>
      <c r="H19" s="36"/>
      <c r="I19" s="47"/>
      <c r="J19" s="56"/>
      <c r="K19" s="48" t="e">
        <f t="shared" si="0"/>
        <v>#DIV/0!</v>
      </c>
      <c r="L19" s="28">
        <f t="shared" si="1"/>
        <v>0</v>
      </c>
      <c r="M19" s="29" t="e">
        <f t="shared" si="2"/>
        <v>#DIV/0!</v>
      </c>
    </row>
    <row r="20" spans="1:13" x14ac:dyDescent="0.25">
      <c r="A20" s="18"/>
      <c r="B20" s="19"/>
      <c r="C20" s="2"/>
      <c r="D20"/>
      <c r="E20" s="38"/>
      <c r="F20" s="11"/>
      <c r="G20" s="11"/>
      <c r="H20" s="2"/>
      <c r="I20" s="2"/>
      <c r="J20" s="46"/>
      <c r="K20" s="48" t="e">
        <f t="shared" si="0"/>
        <v>#DIV/0!</v>
      </c>
      <c r="L20" s="28">
        <f t="shared" ref="L20:L25" si="3">NETWORKDAYS(F20,G20)</f>
        <v>0</v>
      </c>
      <c r="M20" s="29" t="e">
        <f t="shared" ref="M20:M27" si="4">K20*L20</f>
        <v>#DIV/0!</v>
      </c>
    </row>
    <row r="21" spans="1:13" x14ac:dyDescent="0.25">
      <c r="A21" s="18"/>
      <c r="B21" s="19"/>
      <c r="C21" s="2"/>
      <c r="E21" s="38"/>
      <c r="F21" s="11"/>
      <c r="G21" s="11"/>
      <c r="H21" s="2"/>
      <c r="I21" s="2"/>
      <c r="J21" s="46"/>
      <c r="K21" s="48" t="e">
        <f t="shared" si="0"/>
        <v>#DIV/0!</v>
      </c>
      <c r="L21" s="28">
        <f t="shared" si="3"/>
        <v>0</v>
      </c>
      <c r="M21" s="29" t="e">
        <f t="shared" si="4"/>
        <v>#DIV/0!</v>
      </c>
    </row>
    <row r="22" spans="1:13" x14ac:dyDescent="0.25">
      <c r="A22" s="18"/>
      <c r="B22" s="19"/>
      <c r="C22" s="2"/>
      <c r="E22" s="38"/>
      <c r="F22" s="11"/>
      <c r="G22" s="11"/>
      <c r="H22" s="2"/>
      <c r="I22" s="2"/>
      <c r="J22" s="46"/>
      <c r="K22" s="48" t="e">
        <f t="shared" si="0"/>
        <v>#DIV/0!</v>
      </c>
      <c r="L22" s="28">
        <f t="shared" si="3"/>
        <v>0</v>
      </c>
      <c r="M22" s="29" t="e">
        <f t="shared" si="4"/>
        <v>#DIV/0!</v>
      </c>
    </row>
    <row r="23" spans="1:13" x14ac:dyDescent="0.25">
      <c r="A23" s="18"/>
      <c r="B23" s="19"/>
      <c r="C23" s="2"/>
      <c r="E23" s="38"/>
      <c r="F23" s="11"/>
      <c r="G23" s="11"/>
      <c r="H23" s="2"/>
      <c r="I23" s="2"/>
      <c r="J23" s="46"/>
      <c r="K23" s="48" t="e">
        <f t="shared" si="0"/>
        <v>#DIV/0!</v>
      </c>
      <c r="L23" s="28">
        <f t="shared" si="3"/>
        <v>0</v>
      </c>
      <c r="M23" s="29" t="e">
        <f t="shared" si="4"/>
        <v>#DIV/0!</v>
      </c>
    </row>
    <row r="24" spans="1:13" x14ac:dyDescent="0.25">
      <c r="A24" s="40"/>
      <c r="B24" s="41"/>
      <c r="C24" s="2"/>
      <c r="D24" s="42"/>
      <c r="E24" s="38"/>
      <c r="F24" s="11"/>
      <c r="G24" s="11"/>
      <c r="H24" s="2"/>
      <c r="I24" s="2"/>
      <c r="J24" s="46"/>
      <c r="K24" s="48" t="e">
        <f t="shared" si="0"/>
        <v>#DIV/0!</v>
      </c>
      <c r="L24" s="28">
        <f t="shared" si="3"/>
        <v>0</v>
      </c>
      <c r="M24" s="29" t="e">
        <f t="shared" si="4"/>
        <v>#DIV/0!</v>
      </c>
    </row>
    <row r="25" spans="1:13" x14ac:dyDescent="0.25">
      <c r="A25" s="40"/>
      <c r="B25" s="41"/>
      <c r="C25" s="2"/>
      <c r="E25" s="38"/>
      <c r="F25" s="11"/>
      <c r="G25" s="11"/>
      <c r="H25" s="2"/>
      <c r="I25" s="2"/>
      <c r="J25" s="46"/>
      <c r="K25" s="48" t="e">
        <f t="shared" si="0"/>
        <v>#DIV/0!</v>
      </c>
      <c r="L25" s="28">
        <f t="shared" si="3"/>
        <v>0</v>
      </c>
      <c r="M25" s="29" t="e">
        <f t="shared" si="4"/>
        <v>#DIV/0!</v>
      </c>
    </row>
    <row r="26" spans="1:13" x14ac:dyDescent="0.25">
      <c r="A26" s="40"/>
      <c r="B26" s="41"/>
      <c r="C26" s="2"/>
      <c r="E26" s="10"/>
      <c r="F26" s="11"/>
      <c r="G26" s="11"/>
      <c r="H26" s="2"/>
      <c r="I26" s="2"/>
      <c r="J26" s="46"/>
      <c r="K26" s="48" t="e">
        <f t="shared" si="0"/>
        <v>#DIV/0!</v>
      </c>
      <c r="L26" s="28">
        <f>NETWORKDAYS(F26,G26)</f>
        <v>0</v>
      </c>
      <c r="M26" s="29" t="e">
        <f>K26*L26</f>
        <v>#DIV/0!</v>
      </c>
    </row>
    <row r="27" spans="1:13" x14ac:dyDescent="0.25">
      <c r="A27" s="40"/>
      <c r="B27" s="41"/>
      <c r="C27" s="2"/>
      <c r="E27" s="10"/>
      <c r="F27" s="11"/>
      <c r="G27" s="11"/>
      <c r="H27" s="2"/>
      <c r="I27" s="2"/>
      <c r="J27" s="46"/>
      <c r="K27" s="48" t="e">
        <f t="shared" si="0"/>
        <v>#DIV/0!</v>
      </c>
      <c r="L27" s="28">
        <f t="shared" ref="L27" si="5">NETWORKDAYS(F27,G27)</f>
        <v>0</v>
      </c>
      <c r="M27" s="29" t="e">
        <f t="shared" si="4"/>
        <v>#DIV/0!</v>
      </c>
    </row>
    <row r="28" spans="1:13" x14ac:dyDescent="0.25">
      <c r="A28" s="40"/>
      <c r="B28" s="41"/>
      <c r="C28" s="2"/>
      <c r="E28" s="55" t="s">
        <v>24</v>
      </c>
      <c r="F28" s="44"/>
      <c r="G28" s="44"/>
      <c r="H28" s="44"/>
      <c r="I28" s="44"/>
      <c r="J28" s="44"/>
      <c r="K28" s="44"/>
      <c r="L28" s="34"/>
      <c r="M28" s="33">
        <f>SUM(C37:C37)</f>
        <v>0</v>
      </c>
    </row>
    <row r="29" spans="1:13" x14ac:dyDescent="0.25">
      <c r="A29" s="18"/>
      <c r="B29" s="19"/>
      <c r="C29" s="2"/>
      <c r="K29" s="32" t="s">
        <v>8</v>
      </c>
      <c r="L29" s="30">
        <f>SUM(L17:L28)</f>
        <v>0</v>
      </c>
      <c r="M29" s="31" t="e">
        <f>SUM(M17:M28)</f>
        <v>#DIV/0!</v>
      </c>
    </row>
    <row r="30" spans="1:13" x14ac:dyDescent="0.25">
      <c r="A30" s="18"/>
      <c r="B30" s="19"/>
      <c r="C30" s="2"/>
    </row>
    <row r="31" spans="1:13" x14ac:dyDescent="0.25">
      <c r="A31" s="18"/>
      <c r="B31" s="19"/>
      <c r="C31" s="2"/>
      <c r="E31" s="71" t="s">
        <v>25</v>
      </c>
      <c r="F31" s="64"/>
      <c r="G31" s="26" t="e">
        <f>M29</f>
        <v>#DIV/0!</v>
      </c>
    </row>
    <row r="32" spans="1:13" x14ac:dyDescent="0.25">
      <c r="A32" s="18"/>
      <c r="B32" s="19"/>
      <c r="C32" s="2"/>
      <c r="E32" s="71" t="s">
        <v>36</v>
      </c>
      <c r="F32" s="64"/>
      <c r="G32" s="26">
        <f>C38</f>
        <v>0</v>
      </c>
    </row>
    <row r="33" spans="1:10" x14ac:dyDescent="0.25">
      <c r="A33" s="18"/>
      <c r="B33" s="19"/>
      <c r="C33" s="2"/>
      <c r="E33" s="72" t="s">
        <v>35</v>
      </c>
      <c r="F33" s="65"/>
      <c r="G33" s="2"/>
    </row>
    <row r="34" spans="1:10" x14ac:dyDescent="0.25">
      <c r="A34" s="18"/>
      <c r="B34" s="19"/>
      <c r="C34" s="2"/>
      <c r="E34" s="71" t="s">
        <v>37</v>
      </c>
      <c r="F34" s="64" t="s">
        <v>33</v>
      </c>
      <c r="G34" s="24" t="e">
        <f>G31-G32+G33</f>
        <v>#DIV/0!</v>
      </c>
      <c r="H34" s="83" t="s">
        <v>26</v>
      </c>
      <c r="I34" s="84"/>
    </row>
    <row r="35" spans="1:10" x14ac:dyDescent="0.25">
      <c r="A35" s="18"/>
      <c r="B35" s="19"/>
      <c r="C35" s="2"/>
      <c r="E35" s="66" t="s">
        <v>27</v>
      </c>
      <c r="F35" s="67"/>
      <c r="G35" s="25"/>
    </row>
    <row r="36" spans="1:10" x14ac:dyDescent="0.25">
      <c r="A36" s="58" t="s">
        <v>39</v>
      </c>
      <c r="B36" s="75" t="s">
        <v>40</v>
      </c>
      <c r="C36" s="2">
        <v>0</v>
      </c>
      <c r="E36" s="68" t="s">
        <v>28</v>
      </c>
      <c r="F36" s="69"/>
      <c r="G36" s="24" t="e">
        <f>G31-G32+G33</f>
        <v>#DIV/0!</v>
      </c>
      <c r="H36" s="82" t="s">
        <v>29</v>
      </c>
      <c r="I36" s="82"/>
    </row>
    <row r="37" spans="1:10" x14ac:dyDescent="0.25">
      <c r="A37" s="58" t="s">
        <v>41</v>
      </c>
      <c r="B37" s="75" t="s">
        <v>42</v>
      </c>
      <c r="C37" s="2">
        <v>0</v>
      </c>
      <c r="E37" s="73" t="s">
        <v>30</v>
      </c>
      <c r="F37" s="63"/>
      <c r="G37" s="12"/>
      <c r="H37" s="54"/>
      <c r="I37" s="54"/>
    </row>
    <row r="38" spans="1:10" ht="31.5" customHeight="1" x14ac:dyDescent="0.25">
      <c r="A38" s="51"/>
      <c r="B38" s="21" t="s">
        <v>8</v>
      </c>
      <c r="C38" s="22">
        <f>SUM(C9:C37)</f>
        <v>0</v>
      </c>
      <c r="E38" s="74" t="s">
        <v>38</v>
      </c>
      <c r="F38" s="70" t="s">
        <v>34</v>
      </c>
      <c r="G38" s="23" t="e">
        <f>IF(G36&lt;0,G36/G37,0)</f>
        <v>#DIV/0!</v>
      </c>
      <c r="H38" s="80" t="s">
        <v>44</v>
      </c>
      <c r="I38" s="80" t="s">
        <v>45</v>
      </c>
      <c r="J38" s="81" t="s">
        <v>46</v>
      </c>
    </row>
  </sheetData>
  <sheetProtection selectLockedCells="1"/>
  <customSheetViews>
    <customSheetView guid="{021A633B-1D6E-4078-9944-719BA7A032ED}" topLeftCell="A3">
      <selection activeCell="J29" sqref="J29"/>
      <pageMargins left="0" right="0" top="0" bottom="0" header="0" footer="0"/>
      <pageSetup scale="67" orientation="portrait" r:id="rId1"/>
      <headerFooter alignWithMargins="0">
        <oddHeader>&amp;C2015-2016
&amp;"Times New Roman,Bold"&amp;UBalance of Contract or Change During Calendar Year</oddHeader>
      </headerFooter>
    </customSheetView>
    <customSheetView guid="{424A0B1F-B6AC-4650-8898-60E910589069}" topLeftCell="A23">
      <selection activeCell="D36" sqref="D36"/>
      <pageMargins left="0" right="0" top="0" bottom="0" header="0" footer="0"/>
      <pageSetup scale="67" orientation="portrait" r:id="rId2"/>
      <headerFooter alignWithMargins="0">
        <oddHeader>&amp;C2015-2016
&amp;"Times New Roman,Bold"&amp;UBalance of Contract or Change During Calendar Year</oddHeader>
      </headerFooter>
    </customSheetView>
    <customSheetView guid="{FCA51E3A-90DD-4C24-9808-15476F5356B7}">
      <selection activeCell="C13" sqref="C13"/>
      <pageMargins left="0" right="0" top="0" bottom="0" header="0" footer="0"/>
      <pageSetup scale="67" orientation="portrait" r:id="rId3"/>
      <headerFooter alignWithMargins="0">
        <oddHeader>&amp;C2015-2016
&amp;"Times New Roman,Bold"&amp;UBalance of Contract or Change During Calendar Year</oddHeader>
      </headerFooter>
    </customSheetView>
    <customSheetView guid="{E4C0FE24-A3DD-4930-AA6E-4E80284F8821}" topLeftCell="A8">
      <selection activeCell="C23" sqref="C23"/>
      <pageMargins left="0" right="0" top="0" bottom="0" header="0" footer="0"/>
      <pageSetup scale="67" orientation="portrait" r:id="rId4"/>
      <headerFooter alignWithMargins="0">
        <oddHeader>&amp;C2015-2016
&amp;"Times New Roman,Bold"&amp;UBalance of Contract or Change During Calendar Year</oddHeader>
      </headerFooter>
    </customSheetView>
    <customSheetView guid="{6DEA499A-B4A0-4BC5-9615-482AEECC2B45}" showPageBreaks="1" printArea="1">
      <selection activeCell="J20" sqref="J17:J20"/>
      <pageMargins left="0" right="0" top="0" bottom="0" header="0" footer="0"/>
      <pageSetup scale="67" orientation="portrait" r:id="rId5"/>
      <headerFooter alignWithMargins="0">
        <oddHeader>&amp;C2015-2016
&amp;"Times New Roman,Bold"&amp;UBalance of Contract or Change During Calendar Year</oddHeader>
      </headerFooter>
    </customSheetView>
    <customSheetView guid="{BA8D1F5B-D372-46D5-9349-B54E1BF8CAF5}" topLeftCell="A7">
      <selection activeCell="H18" sqref="H18"/>
      <pageMargins left="0" right="0" top="0" bottom="0" header="0" footer="0"/>
      <pageSetup scale="67" orientation="portrait" r:id="rId6"/>
      <headerFooter alignWithMargins="0">
        <oddHeader>&amp;C2015-2016
&amp;"Times New Roman,Bold"&amp;UBalance of Contract or Change During Calendar Year</oddHeader>
      </headerFooter>
    </customSheetView>
    <customSheetView guid="{DB55A3DF-110F-4889-BEB0-3CDC13734CB6}" printArea="1" topLeftCell="A10">
      <selection activeCell="D35" sqref="D35"/>
      <pageMargins left="0" right="0" top="0" bottom="0" header="0" footer="0"/>
      <pageSetup scale="67" orientation="portrait" r:id="rId7"/>
      <headerFooter alignWithMargins="0">
        <oddHeader>&amp;C2015-2016
&amp;"Times New Roman,Bold"&amp;UBalance of Contract or Change During Calendar Year</oddHeader>
      </headerFooter>
    </customSheetView>
  </customSheetViews>
  <mergeCells count="2">
    <mergeCell ref="H36:I36"/>
    <mergeCell ref="H34:I34"/>
  </mergeCells>
  <phoneticPr fontId="2" type="noConversion"/>
  <conditionalFormatting sqref="G34">
    <cfRule type="colorScale" priority="4">
      <colorScale>
        <cfvo type="num" val="1E-3"/>
        <cfvo type="max"/>
        <color theme="1"/>
        <color rgb="FF00B050"/>
      </colorScale>
    </cfRule>
  </conditionalFormatting>
  <conditionalFormatting sqref="G36">
    <cfRule type="colorScale" priority="1">
      <colorScale>
        <cfvo type="num" val="1E-3"/>
        <cfvo type="max"/>
        <color rgb="FF00B050"/>
        <color theme="1"/>
      </colorScale>
    </cfRule>
  </conditionalFormatting>
  <conditionalFormatting sqref="G38">
    <cfRule type="colorScale" priority="2">
      <colorScale>
        <cfvo type="num" val="-1E-3"/>
        <cfvo type="max"/>
        <color rgb="FF00B050"/>
        <color theme="1"/>
      </colorScale>
    </cfRule>
  </conditionalFormatting>
  <pageMargins left="0.75" right="0.75" top="1" bottom="1" header="0.5" footer="0.5"/>
  <pageSetup scale="67" orientation="landscape" r:id="rId8"/>
  <headerFooter alignWithMargins="0">
    <oddHeader xml:space="preserve">&amp;C
</oddHeader>
    <oddFooter>&amp;RLast Updated: October 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3507660B8C564FA5B7A2594AE487D4" ma:contentTypeVersion="4" ma:contentTypeDescription="Create a new document." ma:contentTypeScope="" ma:versionID="63ee3e41cd692c0df1e4a2a6274429a4">
  <xsd:schema xmlns:xsd="http://www.w3.org/2001/XMLSchema" xmlns:xs="http://www.w3.org/2001/XMLSchema" xmlns:p="http://schemas.microsoft.com/office/2006/metadata/properties" xmlns:ns2="2fe8803b-c65a-4f21-a400-adadca7f17e9" targetNamespace="http://schemas.microsoft.com/office/2006/metadata/properties" ma:root="true" ma:fieldsID="5f4b45dd9d79bceb969d34b8f7935e52" ns2:_="">
    <xsd:import namespace="2fe8803b-c65a-4f21-a400-adadca7f17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e8803b-c65a-4f21-a400-adadca7f17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805579-1724-48C2-80F3-58227FE5144F}">
  <ds:schemaRefs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2fe8803b-c65a-4f21-a400-adadca7f17e9"/>
  </ds:schemaRefs>
</ds:datastoreItem>
</file>

<file path=customXml/itemProps2.xml><?xml version="1.0" encoding="utf-8"?>
<ds:datastoreItem xmlns:ds="http://schemas.openxmlformats.org/officeDocument/2006/customXml" ds:itemID="{6212F9E7-FC9D-43AA-9364-4AC52295EA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597AE4-D922-441D-BDC5-D822F8020B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e8803b-c65a-4f21-a400-adadca7f17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 of Contract Worksheet</vt:lpstr>
      <vt:lpstr>'Balance of Contract Worksheet'!Print_Area</vt:lpstr>
    </vt:vector>
  </TitlesOfParts>
  <Manager/>
  <Company>NYSOSC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smacgregor</dc:creator>
  <cp:keywords/>
  <dc:description/>
  <cp:lastModifiedBy>Carra J Abrahams</cp:lastModifiedBy>
  <cp:revision/>
  <cp:lastPrinted>2026-10-27T16:12:56Z</cp:lastPrinted>
  <dcterms:created xsi:type="dcterms:W3CDTF">2006-08-16T17:15:32Z</dcterms:created>
  <dcterms:modified xsi:type="dcterms:W3CDTF">2026-10-28T15:02:11Z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c376bc99-b2d9-4c72-8373-71b8b88f3815_Enabled">
    <vt:lpwstr>true</vt:lpwstr>
  </property>
  <property fmtid="{D5CDD505-2E9C-101B-9397-08002B2CF9AE}" pid="5" name="MSIP_Label_c376bc99-b2d9-4c72-8373-71b8b88f3815_SetDate">
    <vt:lpwstr>2025-08-08T14:54:02Z</vt:lpwstr>
  </property>
  <property fmtid="{D5CDD505-2E9C-101B-9397-08002B2CF9AE}" pid="6" name="MSIP_Label_c376bc99-b2d9-4c72-8373-71b8b88f3815_Method">
    <vt:lpwstr>Standard</vt:lpwstr>
  </property>
  <property fmtid="{D5CDD505-2E9C-101B-9397-08002B2CF9AE}" pid="7" name="MSIP_Label_c376bc99-b2d9-4c72-8373-71b8b88f3815_Name">
    <vt:lpwstr>Internal Use Only</vt:lpwstr>
  </property>
  <property fmtid="{D5CDD505-2E9C-101B-9397-08002B2CF9AE}" pid="8" name="MSIP_Label_c376bc99-b2d9-4c72-8373-71b8b88f3815_SiteId">
    <vt:lpwstr>23b2cc00-e776-44cb-a980-c7c90c455026</vt:lpwstr>
  </property>
  <property fmtid="{D5CDD505-2E9C-101B-9397-08002B2CF9AE}" pid="9" name="MSIP_Label_c376bc99-b2d9-4c72-8373-71b8b88f3815_ActionId">
    <vt:lpwstr>6287af6c-2217-4129-96e7-cbe6b6321233</vt:lpwstr>
  </property>
  <property fmtid="{D5CDD505-2E9C-101B-9397-08002B2CF9AE}" pid="10" name="MSIP_Label_c376bc99-b2d9-4c72-8373-71b8b88f3815_ContentBits">
    <vt:lpwstr>0</vt:lpwstr>
  </property>
  <property fmtid="{D5CDD505-2E9C-101B-9397-08002B2CF9AE}" pid="11" name="MSIP_Label_c376bc99-b2d9-4c72-8373-71b8b88f3815_Tag">
    <vt:lpwstr>10, 3, 0, 1</vt:lpwstr>
  </property>
  <property fmtid="{D5CDD505-2E9C-101B-9397-08002B2CF9AE}" pid="12" name="ContentTypeId">
    <vt:lpwstr>0x0101003B3507660B8C564FA5B7A2594AE487D4</vt:lpwstr>
  </property>
</Properties>
</file>